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Small A\Buffalo State College\Project LaCEM\"/>
    </mc:Choice>
  </mc:AlternateContent>
  <xr:revisionPtr revIDLastSave="0" documentId="13_ncr:1_{C69536EB-F31B-4EC4-A568-3F61B5B55E7F}" xr6:coauthVersionLast="47" xr6:coauthVersionMax="47" xr10:uidLastSave="{00000000-0000-0000-0000-000000000000}"/>
  <bookViews>
    <workbookView xWindow="-120" yWindow="-16320" windowWidth="29040" windowHeight="16440" tabRatio="500" xr2:uid="{00000000-000D-0000-FFFF-FFFF00000000}"/>
  </bookViews>
  <sheets>
    <sheet name="&lt;Project Designation&gt; - WBS" sheetId="1" r:id="rId1"/>
  </sheets>
  <definedNames>
    <definedName name="_xlnm.Print_Area" localSheetId="0">'&lt;Project Designation&gt; - WBS'!$A$3:$IQ$63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2" i="1" l="1"/>
  <c r="F39" i="1"/>
  <c r="G50" i="1"/>
  <c r="G47" i="1"/>
  <c r="F47" i="1"/>
  <c r="G43" i="1"/>
  <c r="F43" i="1"/>
  <c r="G40" i="1"/>
  <c r="F13" i="1"/>
  <c r="F27" i="1"/>
  <c r="G32" i="1"/>
  <c r="G28" i="1"/>
  <c r="F32" i="1"/>
  <c r="G21" i="1"/>
  <c r="G18" i="1"/>
  <c r="G14" i="1"/>
  <c r="I52" i="1"/>
  <c r="J52" i="1" s="1"/>
  <c r="E52" i="1"/>
  <c r="F50" i="1" s="1"/>
  <c r="E50" i="1" s="1"/>
  <c r="H50" i="1" s="1"/>
  <c r="I51" i="1"/>
  <c r="J51" i="1" s="1"/>
  <c r="E51" i="1"/>
  <c r="H51" i="1" s="1"/>
  <c r="I49" i="1"/>
  <c r="J49" i="1" s="1"/>
  <c r="E49" i="1"/>
  <c r="H49" i="1" s="1"/>
  <c r="I48" i="1"/>
  <c r="J48" i="1" s="1"/>
  <c r="H48" i="1"/>
  <c r="E48" i="1"/>
  <c r="I46" i="1"/>
  <c r="J46" i="1" s="1"/>
  <c r="H46" i="1"/>
  <c r="E46" i="1"/>
  <c r="I45" i="1"/>
  <c r="J45" i="1" s="1"/>
  <c r="E45" i="1"/>
  <c r="H45" i="1" s="1"/>
  <c r="I44" i="1"/>
  <c r="J44" i="1" s="1"/>
  <c r="E44" i="1"/>
  <c r="H44" i="1" s="1"/>
  <c r="I42" i="1"/>
  <c r="J42" i="1" s="1"/>
  <c r="I41" i="1"/>
  <c r="J41" i="1" s="1"/>
  <c r="I37" i="1"/>
  <c r="J37" i="1" s="1"/>
  <c r="E37" i="1"/>
  <c r="H37" i="1" s="1"/>
  <c r="I36" i="1"/>
  <c r="J36" i="1" s="1"/>
  <c r="H36" i="1"/>
  <c r="E36" i="1"/>
  <c r="I35" i="1"/>
  <c r="J35" i="1" s="1"/>
  <c r="E35" i="1"/>
  <c r="H35" i="1" s="1"/>
  <c r="I34" i="1"/>
  <c r="J34" i="1" s="1"/>
  <c r="E34" i="1"/>
  <c r="H34" i="1" s="1"/>
  <c r="I33" i="1"/>
  <c r="J33" i="1" s="1"/>
  <c r="E33" i="1"/>
  <c r="H33" i="1" s="1"/>
  <c r="I30" i="1"/>
  <c r="J30" i="1" s="1"/>
  <c r="I31" i="1"/>
  <c r="J31" i="1" s="1"/>
  <c r="I29" i="1"/>
  <c r="J29" i="1" s="1"/>
  <c r="I25" i="1"/>
  <c r="J25" i="1" s="1"/>
  <c r="E25" i="1"/>
  <c r="H25" i="1" s="1"/>
  <c r="I24" i="1"/>
  <c r="J24" i="1" s="1"/>
  <c r="E24" i="1"/>
  <c r="H24" i="1" s="1"/>
  <c r="I23" i="1"/>
  <c r="J23" i="1" s="1"/>
  <c r="E23" i="1"/>
  <c r="H23" i="1" s="1"/>
  <c r="I22" i="1"/>
  <c r="J22" i="1" s="1"/>
  <c r="E22" i="1"/>
  <c r="H22" i="1" s="1"/>
  <c r="I20" i="1"/>
  <c r="J20" i="1" s="1"/>
  <c r="E20" i="1"/>
  <c r="H20" i="1" s="1"/>
  <c r="I19" i="1"/>
  <c r="J19" i="1" s="1"/>
  <c r="E19" i="1"/>
  <c r="H19" i="1" s="1"/>
  <c r="I17" i="1"/>
  <c r="J17" i="1" s="1"/>
  <c r="I16" i="1"/>
  <c r="J16" i="1" s="1"/>
  <c r="I15" i="1"/>
  <c r="J15" i="1" s="1"/>
  <c r="D40" i="1"/>
  <c r="D28" i="1"/>
  <c r="D14" i="1"/>
  <c r="L10" i="1"/>
  <c r="M10" i="1" s="1"/>
  <c r="N10" i="1" s="1"/>
  <c r="O10" i="1" s="1"/>
  <c r="P10" i="1" s="1"/>
  <c r="Q10" i="1" s="1"/>
  <c r="E10" i="1"/>
  <c r="I50" i="1" l="1"/>
  <c r="J50" i="1" s="1"/>
  <c r="G39" i="1"/>
  <c r="I39" i="1" s="1"/>
  <c r="J39" i="1" s="1"/>
  <c r="E39" i="1"/>
  <c r="H39" i="1" s="1"/>
  <c r="G27" i="1"/>
  <c r="I32" i="1"/>
  <c r="J32" i="1" s="1"/>
  <c r="I43" i="1"/>
  <c r="J43" i="1" s="1"/>
  <c r="E43" i="1"/>
  <c r="H43" i="1" s="1"/>
  <c r="I47" i="1"/>
  <c r="J47" i="1" s="1"/>
  <c r="H52" i="1"/>
  <c r="F18" i="1"/>
  <c r="F21" i="1"/>
  <c r="E21" i="1" s="1"/>
  <c r="G13" i="1"/>
  <c r="E47" i="1"/>
  <c r="H47" i="1" s="1"/>
  <c r="E32" i="1"/>
  <c r="H32" i="1" s="1"/>
  <c r="D29" i="1"/>
  <c r="D41" i="1"/>
  <c r="D15" i="1"/>
  <c r="R10" i="1"/>
  <c r="S10" i="1" s="1"/>
  <c r="T10" i="1" s="1"/>
  <c r="U10" i="1" s="1"/>
  <c r="V10" i="1" s="1"/>
  <c r="Q11" i="1"/>
  <c r="L11" i="1"/>
  <c r="I21" i="1" l="1"/>
  <c r="J21" i="1" s="1"/>
  <c r="H21" i="1"/>
  <c r="E41" i="1"/>
  <c r="E42" i="1"/>
  <c r="E29" i="1"/>
  <c r="H29" i="1" s="1"/>
  <c r="E15" i="1"/>
  <c r="H15" i="1" s="1"/>
  <c r="E17" i="1"/>
  <c r="V11" i="1"/>
  <c r="W10" i="1"/>
  <c r="X10" i="1" s="1"/>
  <c r="Y10" i="1" s="1"/>
  <c r="Z10" i="1" s="1"/>
  <c r="AA10" i="1" s="1"/>
  <c r="H42" i="1" l="1"/>
  <c r="F40" i="1"/>
  <c r="H41" i="1"/>
  <c r="H17" i="1"/>
  <c r="F14" i="1"/>
  <c r="E18" i="1"/>
  <c r="H18" i="1" s="1"/>
  <c r="I18" i="1"/>
  <c r="J18" i="1" s="1"/>
  <c r="E30" i="1"/>
  <c r="H30" i="1" s="1"/>
  <c r="E16" i="1"/>
  <c r="H16" i="1" s="1"/>
  <c r="AB10" i="1"/>
  <c r="AC10" i="1" s="1"/>
  <c r="AD10" i="1" s="1"/>
  <c r="AE10" i="1" s="1"/>
  <c r="AF10" i="1" s="1"/>
  <c r="AA11" i="1"/>
  <c r="I40" i="1" l="1"/>
  <c r="J40" i="1" s="1"/>
  <c r="E40" i="1"/>
  <c r="H40" i="1" s="1"/>
  <c r="I38" i="1"/>
  <c r="J38" i="1" s="1"/>
  <c r="E38" i="1"/>
  <c r="I14" i="1"/>
  <c r="J14" i="1" s="1"/>
  <c r="E14" i="1"/>
  <c r="H14" i="1" s="1"/>
  <c r="E31" i="1"/>
  <c r="F28" i="1" s="1"/>
  <c r="H31" i="1"/>
  <c r="AG10" i="1"/>
  <c r="AH10" i="1" s="1"/>
  <c r="AI10" i="1" s="1"/>
  <c r="AJ10" i="1" s="1"/>
  <c r="AK10" i="1" s="1"/>
  <c r="AF11" i="1"/>
  <c r="H38" i="1" l="1"/>
  <c r="I28" i="1"/>
  <c r="J28" i="1" s="1"/>
  <c r="E28" i="1"/>
  <c r="H28" i="1" s="1"/>
  <c r="AK11" i="1"/>
  <c r="AL10" i="1"/>
  <c r="AM10" i="1" s="1"/>
  <c r="AN10" i="1" s="1"/>
  <c r="AO10" i="1" s="1"/>
  <c r="AP10" i="1" s="1"/>
  <c r="E27" i="1" l="1"/>
  <c r="H27" i="1" s="1"/>
  <c r="I27" i="1"/>
  <c r="J27" i="1" s="1"/>
  <c r="AQ10" i="1"/>
  <c r="AR10" i="1" s="1"/>
  <c r="AS10" i="1" s="1"/>
  <c r="AT10" i="1" s="1"/>
  <c r="AU10" i="1" s="1"/>
  <c r="AP11" i="1"/>
  <c r="AU11" i="1" l="1"/>
  <c r="AV10" i="1"/>
  <c r="AW10" i="1" s="1"/>
  <c r="AX10" i="1" s="1"/>
  <c r="AY10" i="1" s="1"/>
  <c r="AZ10" i="1" s="1"/>
  <c r="AZ11" i="1" l="1"/>
  <c r="BA10" i="1"/>
  <c r="BB10" i="1" s="1"/>
  <c r="BC10" i="1" s="1"/>
  <c r="BD10" i="1" s="1"/>
  <c r="BE10" i="1" s="1"/>
  <c r="BF10" i="1" l="1"/>
  <c r="BG10" i="1" s="1"/>
  <c r="BH10" i="1" s="1"/>
  <c r="BI10" i="1" s="1"/>
  <c r="BJ10" i="1" s="1"/>
  <c r="BE11" i="1"/>
  <c r="BJ11" i="1" l="1"/>
  <c r="BK10" i="1"/>
  <c r="BL10" i="1" s="1"/>
  <c r="BM10" i="1" s="1"/>
  <c r="BN10" i="1" s="1"/>
  <c r="BO10" i="1" s="1"/>
  <c r="BP10" i="1" l="1"/>
  <c r="BQ10" i="1" s="1"/>
  <c r="BR10" i="1" s="1"/>
  <c r="BS10" i="1" s="1"/>
  <c r="BT10" i="1" s="1"/>
  <c r="BO11" i="1"/>
  <c r="BT11" i="1" l="1"/>
  <c r="BU10" i="1"/>
  <c r="BV10" i="1" s="1"/>
  <c r="BW10" i="1" s="1"/>
  <c r="BX10" i="1" s="1"/>
  <c r="BY10" i="1" s="1"/>
  <c r="BZ10" i="1" l="1"/>
  <c r="CA10" i="1" s="1"/>
  <c r="CB10" i="1" s="1"/>
  <c r="CC10" i="1" s="1"/>
  <c r="CD10" i="1" s="1"/>
  <c r="BY11" i="1"/>
  <c r="CD11" i="1" l="1"/>
  <c r="CE10" i="1"/>
  <c r="CF10" i="1" s="1"/>
  <c r="CG10" i="1" s="1"/>
  <c r="CH10" i="1" s="1"/>
  <c r="CI10" i="1" s="1"/>
  <c r="CJ10" i="1" l="1"/>
  <c r="CK10" i="1" s="1"/>
  <c r="CL10" i="1" s="1"/>
  <c r="CM10" i="1" s="1"/>
  <c r="CN10" i="1" s="1"/>
  <c r="CI11" i="1"/>
  <c r="CO10" i="1" l="1"/>
  <c r="CP10" i="1" s="1"/>
  <c r="CQ10" i="1" s="1"/>
  <c r="CR10" i="1" s="1"/>
  <c r="CS10" i="1" s="1"/>
  <c r="CN11" i="1"/>
  <c r="CS11" i="1" l="1"/>
  <c r="CT10" i="1"/>
  <c r="CU10" i="1" s="1"/>
  <c r="CV10" i="1" s="1"/>
  <c r="CW10" i="1" s="1"/>
  <c r="CX10" i="1" s="1"/>
  <c r="CY10" i="1" l="1"/>
  <c r="CZ10" i="1" s="1"/>
  <c r="DA10" i="1" s="1"/>
  <c r="DB10" i="1" s="1"/>
  <c r="DC10" i="1" s="1"/>
  <c r="CX11" i="1"/>
  <c r="DC11" i="1" l="1"/>
  <c r="DD10" i="1"/>
  <c r="DE10" i="1" s="1"/>
  <c r="DF10" i="1" s="1"/>
  <c r="DG10" i="1" s="1"/>
  <c r="DH10" i="1" s="1"/>
  <c r="DH11" i="1" l="1"/>
  <c r="DI10" i="1"/>
  <c r="DJ10" i="1" s="1"/>
  <c r="DK10" i="1" s="1"/>
  <c r="DL10" i="1" s="1"/>
  <c r="DM10" i="1" s="1"/>
  <c r="DN10" i="1" l="1"/>
  <c r="DO10" i="1" s="1"/>
  <c r="DP10" i="1" s="1"/>
  <c r="DQ10" i="1" s="1"/>
  <c r="DR10" i="1" s="1"/>
  <c r="DM11" i="1"/>
  <c r="DR11" i="1" l="1"/>
  <c r="DS10" i="1"/>
  <c r="DT10" i="1" s="1"/>
  <c r="DU10" i="1" s="1"/>
  <c r="DV10" i="1" s="1"/>
  <c r="DW10" i="1" s="1"/>
  <c r="DX10" i="1" l="1"/>
  <c r="DY10" i="1" s="1"/>
  <c r="DZ10" i="1" s="1"/>
  <c r="EA10" i="1" s="1"/>
  <c r="EB10" i="1" s="1"/>
  <c r="DW11" i="1"/>
  <c r="EB11" i="1" l="1"/>
  <c r="EC10" i="1"/>
  <c r="ED10" i="1" s="1"/>
  <c r="EE10" i="1" s="1"/>
  <c r="EF10" i="1" s="1"/>
  <c r="EG10" i="1" s="1"/>
  <c r="EH10" i="1" l="1"/>
  <c r="EI10" i="1" s="1"/>
  <c r="EJ10" i="1" s="1"/>
  <c r="EK10" i="1" s="1"/>
  <c r="EL10" i="1" s="1"/>
  <c r="EG11" i="1"/>
  <c r="EL11" i="1" l="1"/>
  <c r="EM10" i="1"/>
  <c r="EN10" i="1" s="1"/>
  <c r="EO10" i="1" s="1"/>
  <c r="EP10" i="1" s="1"/>
  <c r="EQ10" i="1" s="1"/>
  <c r="ER10" i="1" l="1"/>
  <c r="ES10" i="1" s="1"/>
  <c r="ET10" i="1" s="1"/>
  <c r="EU10" i="1" s="1"/>
  <c r="EV10" i="1" s="1"/>
  <c r="EQ11" i="1"/>
  <c r="EW10" i="1" l="1"/>
  <c r="EX10" i="1" s="1"/>
  <c r="EY10" i="1" s="1"/>
  <c r="EZ10" i="1" s="1"/>
  <c r="FA10" i="1" s="1"/>
  <c r="EV11" i="1"/>
  <c r="FA11" i="1" l="1"/>
  <c r="FB10" i="1"/>
  <c r="FC10" i="1" s="1"/>
  <c r="FD10" i="1" s="1"/>
  <c r="FE10" i="1" s="1"/>
  <c r="FF10" i="1" s="1"/>
  <c r="FG10" i="1" l="1"/>
  <c r="FH10" i="1" s="1"/>
  <c r="FI10" i="1" s="1"/>
  <c r="FJ10" i="1" s="1"/>
  <c r="FK10" i="1" s="1"/>
  <c r="FF11" i="1"/>
  <c r="FK11" i="1" l="1"/>
  <c r="FL10" i="1"/>
  <c r="FM10" i="1" s="1"/>
  <c r="FN10" i="1" s="1"/>
  <c r="FO10" i="1" s="1"/>
  <c r="FP10" i="1" s="1"/>
  <c r="FP11" i="1" l="1"/>
  <c r="FQ10" i="1"/>
  <c r="FR10" i="1" s="1"/>
  <c r="FS10" i="1" s="1"/>
  <c r="FT10" i="1" s="1"/>
  <c r="FU10" i="1" s="1"/>
  <c r="FV10" i="1" l="1"/>
  <c r="FW10" i="1" s="1"/>
  <c r="FX10" i="1" s="1"/>
  <c r="FY10" i="1" s="1"/>
  <c r="FZ10" i="1" s="1"/>
  <c r="FU11" i="1"/>
  <c r="FZ11" i="1" l="1"/>
  <c r="GA10" i="1"/>
  <c r="GB10" i="1" s="1"/>
  <c r="GC10" i="1" s="1"/>
  <c r="GD10" i="1" s="1"/>
  <c r="GE10" i="1" s="1"/>
  <c r="GF10" i="1" l="1"/>
  <c r="GG10" i="1" s="1"/>
  <c r="GH10" i="1" s="1"/>
  <c r="GI10" i="1" s="1"/>
  <c r="GJ10" i="1" s="1"/>
  <c r="GE11" i="1"/>
  <c r="GK10" i="1" l="1"/>
  <c r="GL10" i="1" s="1"/>
  <c r="GM10" i="1" s="1"/>
  <c r="GN10" i="1" s="1"/>
  <c r="GO10" i="1" s="1"/>
  <c r="GJ11" i="1"/>
  <c r="GP10" i="1" l="1"/>
  <c r="GQ10" i="1" s="1"/>
  <c r="GR10" i="1" s="1"/>
  <c r="GS10" i="1" s="1"/>
  <c r="GT10" i="1" s="1"/>
  <c r="GO11" i="1"/>
  <c r="GT11" i="1" l="1"/>
  <c r="GU10" i="1"/>
  <c r="GV10" i="1" s="1"/>
  <c r="GW10" i="1" s="1"/>
  <c r="GX10" i="1" s="1"/>
  <c r="GY10" i="1" s="1"/>
  <c r="GZ10" i="1" l="1"/>
  <c r="HA10" i="1" s="1"/>
  <c r="HB10" i="1" s="1"/>
  <c r="HC10" i="1" s="1"/>
  <c r="HD10" i="1" s="1"/>
  <c r="GY11" i="1"/>
  <c r="HE10" i="1" l="1"/>
  <c r="HF10" i="1" s="1"/>
  <c r="HG10" i="1" s="1"/>
  <c r="HH10" i="1" s="1"/>
  <c r="HI10" i="1" s="1"/>
  <c r="HD11" i="1"/>
  <c r="HI11" i="1" l="1"/>
  <c r="HJ10" i="1"/>
  <c r="HK10" i="1" s="1"/>
  <c r="HL10" i="1" s="1"/>
  <c r="HM10" i="1" s="1"/>
  <c r="HN10" i="1" s="1"/>
  <c r="HO10" i="1" l="1"/>
  <c r="HP10" i="1" s="1"/>
  <c r="HQ10" i="1" s="1"/>
  <c r="HR10" i="1" s="1"/>
  <c r="HS10" i="1" s="1"/>
  <c r="HN11" i="1"/>
  <c r="HS11" i="1" l="1"/>
  <c r="HT10" i="1"/>
  <c r="HU10" i="1" s="1"/>
  <c r="HV10" i="1" s="1"/>
  <c r="HW10" i="1" s="1"/>
  <c r="HX10" i="1" s="1"/>
  <c r="HX11" i="1" l="1"/>
  <c r="HY10" i="1"/>
  <c r="HZ10" i="1" s="1"/>
  <c r="IA10" i="1" s="1"/>
  <c r="IB10" i="1" s="1"/>
  <c r="IC10" i="1" s="1"/>
  <c r="ID10" i="1" l="1"/>
  <c r="IE10" i="1" s="1"/>
  <c r="IF10" i="1" s="1"/>
  <c r="IG10" i="1" s="1"/>
  <c r="IH10" i="1" s="1"/>
  <c r="IC11" i="1"/>
  <c r="IH11" i="1" l="1"/>
  <c r="II10" i="1"/>
  <c r="IJ10" i="1" s="1"/>
  <c r="IK10" i="1" s="1"/>
  <c r="IL10" i="1" s="1"/>
  <c r="IM10" i="1" s="1"/>
  <c r="IN10" i="1" l="1"/>
  <c r="IO10" i="1" s="1"/>
  <c r="IP10" i="1" s="1"/>
  <c r="IQ10" i="1" s="1"/>
  <c r="IM11" i="1"/>
  <c r="H26" i="1"/>
  <c r="E26" i="1"/>
  <c r="I26" i="1"/>
  <c r="J26" i="1" s="1"/>
  <c r="E13" i="1" l="1"/>
  <c r="H13" i="1" s="1"/>
  <c r="I13" i="1"/>
  <c r="J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sz val="10"/>
            <rFont val="Arial"/>
            <charset val="1"/>
          </rPr>
          <t xml:space="preserve">Work Breakdown Structure
</t>
        </r>
        <r>
          <rPr>
            <sz val="8"/>
            <color rgb="FF000000"/>
            <rFont val="Tahoma"/>
            <family val="2"/>
            <charset val="1"/>
          </rPr>
          <t>Enter the Task# and Subtask#
2
2.1
2.2
etc.</t>
        </r>
      </text>
    </comment>
    <comment ref="D11" authorId="0" shapeId="0" xr:uid="{00000000-0006-0000-0000-000002000000}">
      <text>
        <r>
          <rPr>
            <sz val="10"/>
            <rFont val="Arial"/>
            <charset val="1"/>
          </rPr>
          <t xml:space="preserve">Start Date
</t>
        </r>
        <r>
          <rPr>
            <sz val="8"/>
            <color rgb="FF000000"/>
            <rFont val="Tahoma"/>
            <family val="2"/>
            <charset val="1"/>
          </rPr>
          <t>Enter the starting date for this task. To associate the start date with the end of another task, enter a formula in the start date that refers to the end date of that task.</t>
        </r>
      </text>
    </comment>
    <comment ref="E11" authorId="0" shapeId="0" xr:uid="{00000000-0006-0000-0000-000003000000}">
      <text>
        <r>
          <rPr>
            <sz val="10"/>
            <rFont val="Arial"/>
            <charset val="1"/>
          </rPr>
          <t xml:space="preserve">End Date
</t>
        </r>
        <r>
          <rPr>
            <sz val="8"/>
            <color rgb="FF000000"/>
            <rFont val="Tahoma"/>
            <family val="2"/>
            <charset val="1"/>
          </rPr>
          <t xml:space="preserve">The ending date is calculated by adding the Duration (calendar days) to the Start date minus 1 day, because the task duration is from the </t>
        </r>
        <r>
          <rPr>
            <b/>
            <sz val="8"/>
            <color rgb="FF000000"/>
            <rFont val="Tahoma"/>
            <family val="2"/>
            <charset val="1"/>
          </rPr>
          <t>beginning</t>
        </r>
        <r>
          <rPr>
            <sz val="8"/>
            <color rgb="FF000000"/>
            <rFont val="Tahoma"/>
            <family val="2"/>
            <charset val="1"/>
          </rPr>
          <t xml:space="preserve"> of the </t>
        </r>
        <r>
          <rPr>
            <b/>
            <sz val="8"/>
            <color rgb="FF000000"/>
            <rFont val="Tahoma"/>
            <family val="2"/>
            <charset val="1"/>
          </rPr>
          <t>Start</t>
        </r>
        <r>
          <rPr>
            <sz val="8"/>
            <color rgb="FF000000"/>
            <rFont val="Tahoma"/>
            <family val="2"/>
            <charset val="1"/>
          </rPr>
          <t xml:space="preserve"> day to the </t>
        </r>
        <r>
          <rPr>
            <b/>
            <sz val="8"/>
            <color rgb="FF000000"/>
            <rFont val="Tahoma"/>
            <family val="2"/>
            <charset val="1"/>
          </rPr>
          <t>end</t>
        </r>
        <r>
          <rPr>
            <sz val="8"/>
            <color rgb="FF000000"/>
            <rFont val="Tahoma"/>
            <family val="2"/>
            <charset val="1"/>
          </rPr>
          <t xml:space="preserve"> of the </t>
        </r>
        <r>
          <rPr>
            <b/>
            <sz val="8"/>
            <color rgb="FF000000"/>
            <rFont val="Tahoma"/>
            <family val="2"/>
            <charset val="1"/>
          </rPr>
          <t>End</t>
        </r>
        <r>
          <rPr>
            <sz val="8"/>
            <color rgb="FF000000"/>
            <rFont val="Tahoma"/>
            <family val="2"/>
            <charset val="1"/>
          </rPr>
          <t xml:space="preserve"> day.
</t>
        </r>
      </text>
    </comment>
    <comment ref="F11" authorId="0" shapeId="0" xr:uid="{00000000-0006-0000-0000-000004000000}">
      <text>
        <r>
          <rPr>
            <sz val="10"/>
            <rFont val="Arial"/>
            <charset val="1"/>
          </rPr>
          <t xml:space="preserve">Duration (Calendar Days)
</t>
        </r>
        <r>
          <rPr>
            <sz val="8"/>
            <color rgb="FF000000"/>
            <rFont val="Tahoma"/>
            <family val="2"/>
            <charset val="1"/>
          </rPr>
          <t>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1" authorId="0" shapeId="0" xr:uid="{00000000-0006-0000-0000-000005000000}">
      <text>
        <r>
          <rPr>
            <sz val="10"/>
            <rFont val="Arial"/>
            <charset val="1"/>
          </rPr>
          <t xml:space="preserve">Percent Complete
</t>
        </r>
        <r>
          <rPr>
            <sz val="8"/>
            <color rgb="FF000000"/>
            <rFont val="Tahoma"/>
            <family val="2"/>
            <charset val="1"/>
          </rPr>
          <t>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 ref="H11" authorId="0" shapeId="0" xr:uid="{00000000-0006-0000-0000-000006000000}">
      <text>
        <r>
          <rPr>
            <sz val="10"/>
            <rFont val="Arial"/>
            <charset val="1"/>
          </rPr>
          <t xml:space="preserve">Working Days
</t>
        </r>
        <r>
          <rPr>
            <sz val="8"/>
            <color rgb="FF000000"/>
            <rFont val="Tahoma"/>
            <family val="2"/>
            <charset val="1"/>
          </rPr>
          <t xml:space="preserve">Counts only Mon-Fri, using the NETWORKDAYS() formula. When planning work based upon the number of working days, adjust the Duration until the desired # of working days is reached.
</t>
        </r>
        <r>
          <rPr>
            <i/>
            <sz val="8"/>
            <color rgb="FF000000"/>
            <rFont val="Tahoma"/>
            <family val="2"/>
            <charset val="1"/>
          </rPr>
          <t xml:space="preserve">Note: </t>
        </r>
        <r>
          <rPr>
            <sz val="8"/>
            <color rgb="FF000000"/>
            <rFont val="Tahoma"/>
            <family val="2"/>
            <charset val="1"/>
          </rPr>
          <t>If the start date is later changed, the number of working days may also change.</t>
        </r>
      </text>
    </comment>
    <comment ref="I11" authorId="0" shapeId="0" xr:uid="{00000000-0006-0000-0000-000007000000}">
      <text>
        <r>
          <rPr>
            <sz val="10"/>
            <rFont val="Arial"/>
            <charset val="1"/>
          </rPr>
          <t xml:space="preserve">Calendar Days Complete
</t>
        </r>
        <r>
          <rPr>
            <sz val="8"/>
            <color rgb="FF000000"/>
            <rFont val="Tahoma"/>
            <family val="2"/>
            <charset val="1"/>
          </rPr>
          <t>This column is calculated by multiplying the Duration by the %Complete and rounding down to the nearest integer.</t>
        </r>
      </text>
    </comment>
    <comment ref="J11" authorId="0" shapeId="0" xr:uid="{00000000-0006-0000-0000-000009000000}">
      <text>
        <r>
          <rPr>
            <sz val="10"/>
            <rFont val="Arial"/>
            <charset val="1"/>
          </rPr>
          <t xml:space="preserve">Calendar Days Remaining
</t>
        </r>
        <r>
          <rPr>
            <sz val="8"/>
            <color rgb="FF000000"/>
            <rFont val="Tahoma"/>
            <family val="2"/>
            <charset val="1"/>
          </rPr>
          <t>This column is calculated by subtracted the Days Complete from the Duration.</t>
        </r>
      </text>
    </comment>
  </commentList>
</comments>
</file>

<file path=xl/sharedStrings.xml><?xml version="1.0" encoding="utf-8"?>
<sst xmlns="http://schemas.openxmlformats.org/spreadsheetml/2006/main" count="92" uniqueCount="64">
  <si>
    <t>Work Breakdown Structure (WBS) Document</t>
  </si>
  <si>
    <t>Project Manager:</t>
  </si>
  <si>
    <t>Today's Date:</t>
  </si>
  <si>
    <t>Start Date:</t>
  </si>
  <si>
    <t>Start</t>
  </si>
  <si>
    <t>End</t>
  </si>
  <si>
    <t>Duration (Days)</t>
  </si>
  <si>
    <t>% Complete</t>
  </si>
  <si>
    <t>Working Days</t>
  </si>
  <si>
    <t>Days Complete</t>
  </si>
  <si>
    <t>Days Remaining</t>
  </si>
  <si>
    <t>1</t>
  </si>
  <si>
    <t>1.1</t>
  </si>
  <si>
    <t>1.2</t>
  </si>
  <si>
    <t>1.3</t>
  </si>
  <si>
    <t>1.4</t>
  </si>
  <si>
    <t>2</t>
  </si>
  <si>
    <t>2.1</t>
  </si>
  <si>
    <t>2.2</t>
  </si>
  <si>
    <t>2.3</t>
  </si>
  <si>
    <t>3</t>
  </si>
  <si>
    <t>3.1</t>
  </si>
  <si>
    <t>3.2</t>
  </si>
  <si>
    <t>3.3</t>
  </si>
  <si>
    <t>3.4</t>
  </si>
  <si>
    <t>&lt;Project Designation&gt;</t>
  </si>
  <si>
    <t>&lt;Organization and/or Group Name&gt;</t>
  </si>
  <si>
    <t>Task Lead Initials</t>
  </si>
  <si>
    <t>User Stories / Action Items / Tasks</t>
  </si>
  <si>
    <t>WBS #</t>
  </si>
  <si>
    <t>2.1.1</t>
  </si>
  <si>
    <t>1.1.1</t>
  </si>
  <si>
    <t>1.1.2</t>
  </si>
  <si>
    <t>1.3.1</t>
  </si>
  <si>
    <t>1.3.2</t>
  </si>
  <si>
    <t>1.3.3</t>
  </si>
  <si>
    <t>1.3.4</t>
  </si>
  <si>
    <t>2.1.2</t>
  </si>
  <si>
    <t>2.1.3</t>
  </si>
  <si>
    <t>3.3.1</t>
  </si>
  <si>
    <t>3.3.2</t>
  </si>
  <si>
    <t>2.2.1</t>
  </si>
  <si>
    <t>2.2.2</t>
  </si>
  <si>
    <t>2.2.3</t>
  </si>
  <si>
    <t>2.2.4</t>
  </si>
  <si>
    <t>2.2.5</t>
  </si>
  <si>
    <t>3.4.1</t>
  </si>
  <si>
    <t>1.1.3</t>
  </si>
  <si>
    <t>1.2.1</t>
  </si>
  <si>
    <t>1.2.2</t>
  </si>
  <si>
    <t>3.4.2</t>
  </si>
  <si>
    <t>(L1) Action Item 01</t>
  </si>
  <si>
    <t>(L1) Action Item 02</t>
  </si>
  <si>
    <t>(L1) Action Item 03</t>
  </si>
  <si>
    <t xml:space="preserve">     (L2) Action Item 01</t>
  </si>
  <si>
    <t xml:space="preserve">     (L2) Action Item 02</t>
  </si>
  <si>
    <t xml:space="preserve">     (L2) Action Item 03</t>
  </si>
  <si>
    <t xml:space="preserve">     (L2) Action Item 04</t>
  </si>
  <si>
    <t xml:space="preserve">          (L3) Action Item 01</t>
  </si>
  <si>
    <t xml:space="preserve">          (L3) Action Item 02</t>
  </si>
  <si>
    <t xml:space="preserve">          (L3) Action Item 03</t>
  </si>
  <si>
    <t xml:space="preserve">          (L3) Action Item 04</t>
  </si>
  <si>
    <t xml:space="preserve">          (L3) Action Item 05</t>
  </si>
  <si>
    <t>JohnJane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</si>
</sst>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numFmt numFmtId="165" formatCode="m\ /\ d\ /\ yy"/>
    <numFmt numFmtId="166" formatCode="m/dd/yy"/>
  </numFmts>
  <fonts count="19" x14ac:knownFonts="1">
    <font>
      <sz val="10"/>
      <name val="Arial"/>
      <charset val="1"/>
    </font>
    <font>
      <sz val="8"/>
      <name val="Trebuchet MS"/>
      <family val="2"/>
      <charset val="1"/>
    </font>
    <font>
      <u/>
      <sz val="10"/>
      <color rgb="FF0000FF"/>
      <name val="Arial"/>
      <family val="2"/>
      <charset val="1"/>
    </font>
    <font>
      <u/>
      <sz val="8"/>
      <color rgb="FF0000FF"/>
      <name val="Arial"/>
      <family val="2"/>
      <charset val="1"/>
    </font>
    <font>
      <b/>
      <sz val="12"/>
      <name val="Arial"/>
      <family val="2"/>
      <charset val="1"/>
    </font>
    <font>
      <sz val="10"/>
      <name val="Arial"/>
      <family val="2"/>
      <charset val="1"/>
    </font>
    <font>
      <sz val="8"/>
      <name val="Arial"/>
      <family val="2"/>
      <charset val="1"/>
    </font>
    <font>
      <sz val="10"/>
      <color rgb="FFFFFFFF"/>
      <name val="Arial"/>
      <family val="2"/>
      <charset val="1"/>
    </font>
    <font>
      <sz val="8"/>
      <color rgb="FFC0C0C0"/>
      <name val="Arial"/>
      <family val="2"/>
      <charset val="1"/>
    </font>
    <font>
      <b/>
      <sz val="8"/>
      <name val="Arial"/>
      <family val="2"/>
      <charset val="1"/>
    </font>
    <font>
      <b/>
      <sz val="10"/>
      <name val="Arial"/>
      <family val="2"/>
      <charset val="1"/>
    </font>
    <font>
      <sz val="8"/>
      <name val="Arial Narrow"/>
      <family val="2"/>
      <charset val="1"/>
    </font>
    <font>
      <sz val="8"/>
      <color rgb="FF000000"/>
      <name val="Tahoma"/>
      <family val="2"/>
      <charset val="1"/>
    </font>
    <font>
      <b/>
      <sz val="8"/>
      <color rgb="FF000000"/>
      <name val="Tahoma"/>
      <family val="2"/>
      <charset val="1"/>
    </font>
    <font>
      <i/>
      <sz val="8"/>
      <color rgb="FF000000"/>
      <name val="Tahoma"/>
      <family val="2"/>
      <charset val="1"/>
    </font>
    <font>
      <sz val="10"/>
      <name val="Arial"/>
      <charset val="1"/>
    </font>
    <font>
      <b/>
      <sz val="18"/>
      <color rgb="FFFF0000"/>
      <name val="Trebuchet MS"/>
      <family val="2"/>
      <charset val="1"/>
    </font>
    <font>
      <b/>
      <sz val="14"/>
      <color rgb="FFFF0000"/>
      <name val="Trebuchet MS"/>
      <family val="2"/>
      <charset val="1"/>
    </font>
    <font>
      <sz val="6"/>
      <color rgb="FFFF0000"/>
      <name val="Trebuchet MS"/>
      <family val="2"/>
      <charset val="1"/>
    </font>
  </fonts>
  <fills count="7">
    <fill>
      <patternFill patternType="none"/>
    </fill>
    <fill>
      <patternFill patternType="gray125"/>
    </fill>
    <fill>
      <patternFill patternType="solid">
        <fgColor rgb="FFEAEAEA"/>
        <bgColor rgb="FFFFFFFF"/>
      </patternFill>
    </fill>
    <fill>
      <patternFill patternType="solid">
        <fgColor rgb="FFCCFFCC"/>
        <bgColor rgb="FFCCFFFF"/>
      </patternFill>
    </fill>
    <fill>
      <patternFill patternType="solid">
        <fgColor rgb="FF00B050"/>
        <bgColor rgb="FFCCFFCC"/>
      </patternFill>
    </fill>
    <fill>
      <patternFill patternType="solid">
        <fgColor rgb="FF00FF00"/>
        <bgColor rgb="FFCCFFFF"/>
      </patternFill>
    </fill>
    <fill>
      <patternFill patternType="solid">
        <fgColor rgb="FFC0C0C0"/>
        <bgColor rgb="FFFFFFFF"/>
      </patternFill>
    </fill>
  </fills>
  <borders count="5">
    <border>
      <left/>
      <right/>
      <top/>
      <bottom/>
      <diagonal/>
    </border>
    <border>
      <left/>
      <right/>
      <top/>
      <bottom style="thin">
        <color auto="1"/>
      </bottom>
      <diagonal/>
    </border>
    <border>
      <left/>
      <right/>
      <top/>
      <bottom style="medium">
        <color auto="1"/>
      </bottom>
      <diagonal/>
    </border>
    <border>
      <left style="thin">
        <color rgb="FFC0C0C0"/>
      </left>
      <right style="thin">
        <color rgb="FFC0C0C0"/>
      </right>
      <top/>
      <bottom style="medium">
        <color auto="1"/>
      </bottom>
      <diagonal/>
    </border>
    <border>
      <left/>
      <right/>
      <top style="thin">
        <color rgb="FFEAEAEA"/>
      </top>
      <bottom style="thin">
        <color rgb="FFEAEAEA"/>
      </bottom>
      <diagonal/>
    </border>
  </borders>
  <cellStyleXfs count="3">
    <xf numFmtId="0" fontId="0" fillId="0" borderId="0"/>
    <xf numFmtId="9" fontId="15" fillId="0" borderId="0" applyBorder="0" applyProtection="0"/>
    <xf numFmtId="0" fontId="2" fillId="0" borderId="0" applyBorder="0" applyProtection="0"/>
  </cellStyleXfs>
  <cellXfs count="62">
    <xf numFmtId="0" fontId="0" fillId="0" borderId="0" xfId="0"/>
    <xf numFmtId="165" fontId="6" fillId="0" borderId="3" xfId="0" applyNumberFormat="1" applyFont="1" applyBorder="1" applyAlignment="1">
      <alignment horizontal="center" textRotation="90"/>
    </xf>
    <xf numFmtId="0" fontId="1" fillId="0" borderId="0" xfId="0" applyFont="1" applyBorder="1" applyAlignment="1">
      <alignment horizontal="right"/>
    </xf>
    <xf numFmtId="0" fontId="0" fillId="0" borderId="0" xfId="0" applyBorder="1"/>
    <xf numFmtId="0" fontId="3" fillId="0" borderId="0" xfId="2" applyFont="1" applyBorder="1" applyAlignment="1" applyProtection="1">
      <alignment horizontal="right"/>
    </xf>
    <xf numFmtId="0" fontId="0" fillId="0" borderId="0" xfId="0" applyFont="1" applyAlignment="1">
      <alignment horizontal="right"/>
    </xf>
    <xf numFmtId="0" fontId="0" fillId="0" borderId="0" xfId="0" applyAlignment="1"/>
    <xf numFmtId="0" fontId="0" fillId="0" borderId="0" xfId="0" applyBorder="1" applyAlignment="1">
      <alignment horizontal="left"/>
    </xf>
    <xf numFmtId="14" fontId="6" fillId="0" borderId="0" xfId="0" applyNumberFormat="1" applyFont="1" applyAlignment="1">
      <alignment horizontal="left"/>
    </xf>
    <xf numFmtId="164" fontId="0" fillId="0" borderId="1" xfId="0" applyNumberFormat="1" applyFont="1" applyBorder="1" applyAlignment="1">
      <alignment horizontal="right"/>
    </xf>
    <xf numFmtId="14" fontId="0" fillId="0" borderId="0" xfId="0" applyNumberFormat="1" applyFont="1" applyBorder="1" applyAlignment="1">
      <alignment horizontal="left"/>
    </xf>
    <xf numFmtId="0" fontId="0" fillId="2" borderId="0" xfId="0" applyFill="1"/>
    <xf numFmtId="0" fontId="8" fillId="0" borderId="0" xfId="0" applyFont="1" applyAlignment="1">
      <alignment horizontal="right"/>
    </xf>
    <xf numFmtId="14" fontId="0" fillId="0" borderId="0" xfId="0" applyNumberFormat="1"/>
    <xf numFmtId="0" fontId="9" fillId="0" borderId="2" xfId="0" applyFont="1" applyBorder="1" applyAlignment="1">
      <alignment horizontal="center"/>
    </xf>
    <xf numFmtId="0" fontId="10" fillId="0" borderId="2" xfId="0" applyFont="1" applyBorder="1" applyAlignment="1">
      <alignment horizontal="center"/>
    </xf>
    <xf numFmtId="0" fontId="0" fillId="0" borderId="2" xfId="0" applyFont="1" applyBorder="1" applyAlignment="1">
      <alignment horizontal="center" textRotation="90" wrapText="1"/>
    </xf>
    <xf numFmtId="0" fontId="0" fillId="0" borderId="2" xfId="0" applyFont="1" applyBorder="1" applyAlignment="1">
      <alignment horizontal="center" textRotation="90"/>
    </xf>
    <xf numFmtId="0" fontId="0" fillId="0" borderId="2" xfId="0" applyBorder="1" applyAlignment="1"/>
    <xf numFmtId="0" fontId="0" fillId="0" borderId="0" xfId="0" applyBorder="1" applyAlignment="1"/>
    <xf numFmtId="0" fontId="6" fillId="0" borderId="0" xfId="0" applyFont="1" applyBorder="1"/>
    <xf numFmtId="0" fontId="11" fillId="0" borderId="4" xfId="0" applyFont="1" applyBorder="1" applyAlignment="1">
      <alignment wrapText="1"/>
    </xf>
    <xf numFmtId="0" fontId="11" fillId="0" borderId="4" xfId="0" applyFont="1" applyBorder="1"/>
    <xf numFmtId="166" fontId="6" fillId="3" borderId="4" xfId="0" applyNumberFormat="1" applyFont="1" applyFill="1" applyBorder="1" applyAlignment="1">
      <alignment horizontal="right"/>
    </xf>
    <xf numFmtId="166" fontId="6" fillId="0" borderId="4" xfId="0" applyNumberFormat="1" applyFont="1" applyBorder="1" applyAlignment="1">
      <alignment horizontal="right"/>
    </xf>
    <xf numFmtId="1" fontId="6" fillId="3" borderId="4" xfId="0" applyNumberFormat="1" applyFont="1" applyFill="1" applyBorder="1" applyAlignment="1">
      <alignment horizontal="center"/>
    </xf>
    <xf numFmtId="9" fontId="6" fillId="3" borderId="4" xfId="1" applyFont="1" applyFill="1" applyBorder="1" applyAlignment="1" applyProtection="1">
      <alignment horizontal="center"/>
    </xf>
    <xf numFmtId="1" fontId="6" fillId="0" borderId="4" xfId="0" applyNumberFormat="1" applyFont="1" applyBorder="1" applyAlignment="1">
      <alignment horizontal="center"/>
    </xf>
    <xf numFmtId="1" fontId="6" fillId="0" borderId="4" xfId="1" applyNumberFormat="1" applyFont="1" applyBorder="1" applyAlignment="1" applyProtection="1">
      <alignment horizontal="center"/>
    </xf>
    <xf numFmtId="0" fontId="6" fillId="0" borderId="4" xfId="0" applyFont="1" applyBorder="1"/>
    <xf numFmtId="0" fontId="6" fillId="0" borderId="0" xfId="0" applyFont="1"/>
    <xf numFmtId="1" fontId="11" fillId="2" borderId="4" xfId="0" applyNumberFormat="1" applyFont="1" applyFill="1" applyBorder="1" applyAlignment="1">
      <alignment horizontal="center" vertical="center"/>
    </xf>
    <xf numFmtId="9" fontId="11" fillId="2" borderId="4" xfId="0" applyNumberFormat="1"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14" fontId="5" fillId="0" borderId="0" xfId="0" applyNumberFormat="1" applyFont="1" applyBorder="1" applyAlignment="1">
      <alignment horizontal="left" vertical="center"/>
    </xf>
    <xf numFmtId="14" fontId="0" fillId="0" borderId="0" xfId="0" applyNumberFormat="1" applyFont="1" applyBorder="1" applyAlignment="1">
      <alignment horizontal="left" vertical="center"/>
    </xf>
    <xf numFmtId="0" fontId="9" fillId="0" borderId="2" xfId="0" applyFont="1" applyBorder="1" applyAlignment="1">
      <alignment horizontal="center" wrapText="1"/>
    </xf>
    <xf numFmtId="0" fontId="0" fillId="0" borderId="0" xfId="0" applyBorder="1" applyAlignment="1">
      <alignment horizontal="center"/>
    </xf>
    <xf numFmtId="0" fontId="7" fillId="0" borderId="0" xfId="0" applyFont="1" applyAlignment="1">
      <alignment horizontal="center"/>
    </xf>
    <xf numFmtId="49" fontId="6" fillId="0" borderId="0" xfId="0" applyNumberFormat="1" applyFont="1" applyBorder="1" applyAlignment="1">
      <alignment horizontal="center"/>
    </xf>
    <xf numFmtId="49" fontId="6" fillId="0" borderId="4" xfId="0" applyNumberFormat="1" applyFont="1" applyBorder="1" applyAlignment="1">
      <alignment horizontal="center"/>
    </xf>
    <xf numFmtId="0" fontId="6" fillId="0" borderId="0" xfId="0" applyFont="1" applyBorder="1" applyAlignment="1">
      <alignment horizontal="center"/>
    </xf>
    <xf numFmtId="0" fontId="16" fillId="2" borderId="0" xfId="0" applyFont="1" applyFill="1" applyAlignment="1">
      <alignment horizontal="left" vertical="center"/>
    </xf>
    <xf numFmtId="0" fontId="17" fillId="2" borderId="0" xfId="0" applyFont="1" applyFill="1" applyAlignment="1">
      <alignment vertical="center"/>
    </xf>
    <xf numFmtId="0" fontId="18" fillId="2" borderId="0" xfId="0" applyFont="1" applyFill="1"/>
    <xf numFmtId="166" fontId="6" fillId="4" borderId="4" xfId="0" applyNumberFormat="1" applyFont="1" applyFill="1" applyBorder="1" applyAlignment="1">
      <alignment horizontal="right"/>
    </xf>
    <xf numFmtId="166" fontId="6" fillId="5" borderId="4" xfId="0" applyNumberFormat="1" applyFont="1" applyFill="1" applyBorder="1" applyAlignment="1">
      <alignment horizontal="right"/>
    </xf>
    <xf numFmtId="1" fontId="6" fillId="5" borderId="4" xfId="0" applyNumberFormat="1" applyFont="1" applyFill="1" applyBorder="1" applyAlignment="1">
      <alignment horizontal="center"/>
    </xf>
    <xf numFmtId="9" fontId="6" fillId="5" borderId="4" xfId="1" applyFont="1" applyFill="1" applyBorder="1" applyAlignment="1" applyProtection="1">
      <alignment horizontal="center"/>
    </xf>
    <xf numFmtId="49" fontId="6" fillId="6" borderId="4" xfId="0" applyNumberFormat="1" applyFont="1" applyFill="1" applyBorder="1" applyAlignment="1">
      <alignment horizontal="center"/>
    </xf>
    <xf numFmtId="0" fontId="11" fillId="6" borderId="4" xfId="0" applyFont="1" applyFill="1" applyBorder="1" applyAlignment="1">
      <alignment wrapText="1"/>
    </xf>
    <xf numFmtId="0" fontId="11" fillId="6" borderId="4" xfId="0" applyFont="1" applyFill="1" applyBorder="1"/>
    <xf numFmtId="166" fontId="6" fillId="6" borderId="4" xfId="0" applyNumberFormat="1" applyFont="1" applyFill="1" applyBorder="1" applyAlignment="1">
      <alignment horizontal="right"/>
    </xf>
    <xf numFmtId="1" fontId="11" fillId="6" borderId="4" xfId="0" applyNumberFormat="1" applyFont="1" applyFill="1" applyBorder="1" applyAlignment="1">
      <alignment horizontal="center" vertical="center"/>
    </xf>
    <xf numFmtId="9" fontId="11" fillId="6" borderId="4" xfId="0" applyNumberFormat="1" applyFont="1" applyFill="1" applyBorder="1" applyAlignment="1">
      <alignment horizontal="center" vertical="center"/>
    </xf>
    <xf numFmtId="1" fontId="6" fillId="6" borderId="4" xfId="0" applyNumberFormat="1" applyFont="1" applyFill="1" applyBorder="1" applyAlignment="1">
      <alignment horizontal="center"/>
    </xf>
    <xf numFmtId="1" fontId="6" fillId="6" borderId="4" xfId="1" applyNumberFormat="1" applyFont="1" applyFill="1" applyBorder="1" applyAlignment="1" applyProtection="1">
      <alignment horizontal="center"/>
    </xf>
    <xf numFmtId="0" fontId="6" fillId="6" borderId="4" xfId="0" applyFont="1" applyFill="1" applyBorder="1"/>
    <xf numFmtId="0" fontId="6" fillId="0" borderId="4" xfId="0" applyFont="1" applyFill="1" applyBorder="1"/>
    <xf numFmtId="0" fontId="6" fillId="0" borderId="0" xfId="0" applyFont="1" applyFill="1" applyBorder="1"/>
  </cellXfs>
  <cellStyles count="3">
    <cellStyle name="Hyperlink" xfId="2" builtinId="8"/>
    <cellStyle name="Normal" xfId="0" builtinId="0"/>
    <cellStyle name="Percent" xfId="1" builtinId="5"/>
  </cellStyles>
  <dxfs count="6">
    <dxf>
      <fill>
        <patternFill>
          <bgColor rgb="FF5F5F5F"/>
        </patternFill>
      </fill>
    </dxf>
    <dxf>
      <fill>
        <patternFill>
          <bgColor rgb="FF6699FF"/>
        </patternFill>
      </fill>
    </dxf>
    <dxf>
      <font>
        <color rgb="FFFFFFFF"/>
      </font>
      <fill>
        <patternFill>
          <bgColor rgb="FFFF0000"/>
        </patternFill>
      </fill>
    </dxf>
    <dxf>
      <fill>
        <patternFill>
          <bgColor rgb="FF808080"/>
        </patternFill>
      </fill>
    </dxf>
    <dxf>
      <fill>
        <patternFill>
          <bgColor rgb="FF99CCFF"/>
        </patternFill>
      </fill>
    </dxf>
    <dxf>
      <font>
        <color rgb="FFFFFFFF"/>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6699FF"/>
      <rgbColor rgb="FF993366"/>
      <rgbColor rgb="FFEAEAEA"/>
      <rgbColor rgb="FF99FF99"/>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F5F5F"/>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FF00"/>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213285</xdr:colOff>
      <xdr:row>54</xdr:row>
      <xdr:rowOff>60389</xdr:rowOff>
    </xdr:from>
    <xdr:to>
      <xdr:col>20</xdr:col>
      <xdr:colOff>38100</xdr:colOff>
      <xdr:row>88</xdr:row>
      <xdr:rowOff>104774</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13285" y="5222939"/>
          <a:ext cx="7235265" cy="5721285"/>
        </a:xfrm>
        <a:prstGeom prst="rect">
          <a:avLst/>
        </a:prstGeom>
        <a:solidFill>
          <a:srgbClr val="EAEAEA"/>
        </a:solidFill>
        <a:ln w="9360">
          <a:solidFill>
            <a:srgbClr val="000000"/>
          </a:solidFill>
          <a:miter/>
        </a:ln>
      </xdr:spPr>
      <xdr:style>
        <a:lnRef idx="0">
          <a:scrgbClr r="0" g="0" b="0"/>
        </a:lnRef>
        <a:fillRef idx="0">
          <a:scrgbClr r="0" g="0" b="0"/>
        </a:fillRef>
        <a:effectRef idx="0">
          <a:scrgbClr r="0" g="0" b="0"/>
        </a:effectRef>
        <a:fontRef idx="minor"/>
      </xdr:style>
      <xdr:txBody>
        <a:bodyPr lIns="27360" tIns="23040" rIns="0" bIns="0">
          <a:noAutofit/>
        </a:bodyPr>
        <a:lstStyle/>
        <a:p>
          <a:pPr>
            <a:lnSpc>
              <a:spcPct val="100000"/>
            </a:lnSpc>
          </a:pPr>
          <a:r>
            <a:rPr lang="en-US" sz="1000" b="1" strike="noStrike" spc="-1">
              <a:solidFill>
                <a:srgbClr val="000000"/>
              </a:solidFill>
              <a:latin typeface="Arial"/>
            </a:rPr>
            <a:t>Please follow the following</a:t>
          </a:r>
          <a:r>
            <a:rPr lang="en-US" sz="1000" b="1" strike="noStrike" spc="-1" baseline="0">
              <a:solidFill>
                <a:srgbClr val="000000"/>
              </a:solidFill>
              <a:latin typeface="Arial"/>
            </a:rPr>
            <a:t> guidelines when filling out this WBS document:</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solidFill>
                <a:srgbClr val="000000"/>
              </a:solidFill>
              <a:latin typeface="Arial"/>
            </a:rPr>
            <a:t>- Modify all shades of </a:t>
          </a:r>
          <a:r>
            <a:rPr lang="en-US" sz="1000" b="1" strike="noStrike" spc="-1">
              <a:solidFill>
                <a:srgbClr val="00B050"/>
              </a:solidFill>
              <a:latin typeface="Arial"/>
            </a:rPr>
            <a:t>GREEN</a:t>
          </a:r>
          <a:r>
            <a:rPr lang="en-US" sz="1000" b="0" strike="noStrike" spc="-1">
              <a:solidFill>
                <a:srgbClr val="000000"/>
              </a:solidFill>
              <a:latin typeface="Arial"/>
            </a:rPr>
            <a:t> cells and the </a:t>
          </a:r>
          <a:r>
            <a:rPr lang="en-US" sz="1000" b="1" strike="noStrike" spc="-1">
              <a:solidFill>
                <a:srgbClr val="000000"/>
              </a:solidFill>
              <a:latin typeface="Arial"/>
            </a:rPr>
            <a:t>WBS</a:t>
          </a:r>
          <a:r>
            <a:rPr lang="en-US" sz="1000" b="0" strike="noStrike" spc="-1">
              <a:solidFill>
                <a:srgbClr val="000000"/>
              </a:solidFill>
              <a:latin typeface="Arial"/>
            </a:rPr>
            <a:t>, </a:t>
          </a:r>
          <a:r>
            <a:rPr lang="en-US" sz="1000" b="1" strike="noStrike" spc="-1">
              <a:solidFill>
                <a:srgbClr val="000000"/>
              </a:solidFill>
              <a:latin typeface="Arial"/>
            </a:rPr>
            <a:t>Tasks</a:t>
          </a:r>
          <a:r>
            <a:rPr lang="en-US" sz="1000" b="0" strike="noStrike" spc="-1">
              <a:solidFill>
                <a:srgbClr val="000000"/>
              </a:solidFill>
              <a:latin typeface="Arial"/>
            </a:rPr>
            <a:t>, and </a:t>
          </a:r>
          <a:r>
            <a:rPr lang="en-US" sz="1000" b="1" strike="noStrike" spc="-1">
              <a:solidFill>
                <a:srgbClr val="000000"/>
              </a:solidFill>
              <a:latin typeface="Arial"/>
            </a:rPr>
            <a:t>Task Lead</a:t>
          </a:r>
          <a:r>
            <a:rPr lang="en-US" sz="1000" b="0" strike="noStrike" spc="-1">
              <a:solidFill>
                <a:srgbClr val="000000"/>
              </a:solidFill>
              <a:latin typeface="Arial"/>
            </a:rPr>
            <a:t> columns. The rest of the columns are formulas.</a:t>
          </a:r>
          <a:endParaRPr lang="en-US" sz="1000" b="0" strike="noStrike" spc="-1">
            <a:latin typeface="Times New Roman"/>
          </a:endParaRPr>
        </a:p>
        <a:p>
          <a:pPr>
            <a:lnSpc>
              <a:spcPct val="100000"/>
            </a:lnSpc>
          </a:pPr>
          <a:r>
            <a:rPr lang="en-US" sz="1000" b="0" strike="noStrike" spc="-1">
              <a:solidFill>
                <a:srgbClr val="000000"/>
              </a:solidFill>
              <a:latin typeface="Arial"/>
            </a:rPr>
            <a:t>- The number of weeks shown in the gantt chart is limited by the maximum number of columns available in Excel.</a:t>
          </a:r>
          <a:endParaRPr lang="en-US" sz="1000" b="0" strike="noStrike" spc="-1">
            <a:latin typeface="Times New Roman"/>
          </a:endParaRPr>
        </a:p>
        <a:p>
          <a:pPr>
            <a:lnSpc>
              <a:spcPct val="100000"/>
            </a:lnSpc>
          </a:pPr>
          <a:r>
            <a:rPr lang="en-US" sz="1000" b="0" strike="noStrike" spc="-1">
              <a:solidFill>
                <a:srgbClr val="000000"/>
              </a:solidFill>
              <a:latin typeface="Arial"/>
            </a:rPr>
            <a:t>- The Start Date that you choose determines the first week in the gantt chart, starting on a Monday.</a:t>
          </a:r>
          <a:endParaRPr lang="en-US" sz="1000" b="0" strike="noStrike" spc="-1">
            <a:latin typeface="Times New Roman"/>
          </a:endParaRPr>
        </a:p>
        <a:p>
          <a:pPr>
            <a:lnSpc>
              <a:spcPct val="100000"/>
            </a:lnSpc>
          </a:pPr>
          <a:r>
            <a:rPr lang="en-US" sz="1000" b="0" strike="noStrike" spc="-1">
              <a:solidFill>
                <a:srgbClr val="000000"/>
              </a:solidFill>
              <a:latin typeface="Arial"/>
            </a:rPr>
            <a:t>- Use the slider to adjust the range of dates shown in the gantt chart.</a:t>
          </a:r>
          <a:endParaRPr lang="en-US" sz="1000" b="0" strike="noStrike" spc="-1">
            <a:latin typeface="Times New Roman"/>
          </a:endParaRPr>
        </a:p>
        <a:p>
          <a:pPr>
            <a:lnSpc>
              <a:spcPct val="100000"/>
            </a:lnSpc>
          </a:pPr>
          <a:r>
            <a:rPr lang="en-US" sz="1000" b="0" strike="noStrike" spc="-1">
              <a:solidFill>
                <a:srgbClr val="000000"/>
              </a:solidFill>
              <a:latin typeface="Arial"/>
            </a:rPr>
            <a:t>- Only 48 weeks can be shown/printed at one time, because each week uses up 5 columns.</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a:t>
          </a:r>
          <a:r>
            <a:rPr lang="en-US" sz="1000" b="0" strike="noStrike" spc="-1">
              <a:solidFill>
                <a:srgbClr val="000000"/>
              </a:solidFill>
              <a:latin typeface="Arial"/>
            </a:rPr>
            <a:t> The Working Days column shows "###". How do I fix that?</a:t>
          </a:r>
          <a:endParaRPr lang="en-US" sz="1000" b="0" strike="noStrike" spc="-1">
            <a:latin typeface="Times New Roman"/>
          </a:endParaRPr>
        </a:p>
        <a:p>
          <a:pPr>
            <a:lnSpc>
              <a:spcPct val="100000"/>
            </a:lnSpc>
          </a:pPr>
          <a:r>
            <a:rPr lang="en-US" sz="1000" b="0" strike="noStrike" spc="-1">
              <a:solidFill>
                <a:srgbClr val="000000"/>
              </a:solidFill>
              <a:latin typeface="Arial"/>
            </a:rPr>
            <a:t>You need to install the Analysis ToolPak add-in that comes with Excel. Go to Tools &gt; Add-ins, and select Analysis ToolPak.</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 </a:t>
          </a:r>
          <a:r>
            <a:rPr lang="en-US" sz="1000" b="0" strike="noStrike" spc="-1">
              <a:solidFill>
                <a:srgbClr val="000000"/>
              </a:solidFill>
              <a:latin typeface="Arial"/>
            </a:rPr>
            <a:t>How do I make Task 2 start the day after the end of Task 1?</a:t>
          </a:r>
          <a:endParaRPr lang="en-US" sz="1000" b="0" strike="noStrike" spc="-1">
            <a:latin typeface="Times New Roman"/>
          </a:endParaRPr>
        </a:p>
        <a:p>
          <a:pPr>
            <a:lnSpc>
              <a:spcPct val="100000"/>
            </a:lnSpc>
          </a:pPr>
          <a:r>
            <a:rPr lang="en-US" sz="1000" b="0" strike="noStrike" spc="-1">
              <a:solidFill>
                <a:srgbClr val="000000"/>
              </a:solidFill>
              <a:latin typeface="Arial"/>
            </a:rPr>
            <a:t>Use the following formula for the start date of Task 2:</a:t>
          </a:r>
          <a:endParaRPr lang="en-US" sz="1000" b="0" strike="noStrike" spc="-1">
            <a:latin typeface="Times New Roman"/>
          </a:endParaRPr>
        </a:p>
        <a:p>
          <a:pPr>
            <a:lnSpc>
              <a:spcPct val="100000"/>
            </a:lnSpc>
          </a:pPr>
          <a:r>
            <a:rPr lang="en-US" sz="1000" b="1" strike="noStrike" spc="-1">
              <a:solidFill>
                <a:srgbClr val="000000"/>
              </a:solidFill>
              <a:latin typeface="Arial"/>
            </a:rPr>
            <a:t>=</a:t>
          </a:r>
          <a:r>
            <a:rPr lang="en-US" sz="1000" b="1" i="1" strike="noStrike" spc="-1">
              <a:solidFill>
                <a:srgbClr val="000000"/>
              </a:solidFill>
              <a:latin typeface="Arial"/>
            </a:rPr>
            <a:t>EndDate</a:t>
          </a:r>
          <a:r>
            <a:rPr lang="en-US" sz="1000" b="1" strike="noStrike" spc="-1">
              <a:solidFill>
                <a:srgbClr val="000000"/>
              </a:solidFill>
              <a:latin typeface="Arial"/>
            </a:rPr>
            <a:t>+1</a:t>
          </a:r>
          <a:endParaRPr lang="en-US" sz="1000" b="0" strike="noStrike" spc="-1">
            <a:latin typeface="Times New Roman"/>
          </a:endParaRPr>
        </a:p>
        <a:p>
          <a:pPr>
            <a:lnSpc>
              <a:spcPct val="100000"/>
            </a:lnSpc>
          </a:pPr>
          <a:r>
            <a:rPr lang="en-US" sz="1000" b="0" strike="noStrike" spc="-1">
              <a:solidFill>
                <a:srgbClr val="000000"/>
              </a:solidFill>
              <a:latin typeface="Arial"/>
            </a:rPr>
            <a:t>where </a:t>
          </a:r>
          <a:r>
            <a:rPr lang="en-US" sz="1000" b="0" i="1" strike="noStrike" spc="-1">
              <a:solidFill>
                <a:srgbClr val="000000"/>
              </a:solidFill>
              <a:latin typeface="Arial"/>
            </a:rPr>
            <a:t>EndDate</a:t>
          </a:r>
          <a:r>
            <a:rPr lang="en-US" sz="1000" b="0" strike="noStrike" spc="-1">
              <a:solidFill>
                <a:srgbClr val="000000"/>
              </a:solidFill>
              <a:latin typeface="Arial"/>
            </a:rPr>
            <a:t> is the reference to the cell containing the end date of task 1</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 </a:t>
          </a:r>
          <a:r>
            <a:rPr lang="en-US" sz="1000" b="0" strike="noStrike" spc="-1">
              <a:solidFill>
                <a:srgbClr val="000000"/>
              </a:solidFill>
              <a:latin typeface="Arial"/>
            </a:rPr>
            <a:t>How do I </a:t>
          </a:r>
          <a:r>
            <a:rPr lang="en-US" sz="1000" b="1" strike="noStrike" spc="-1">
              <a:solidFill>
                <a:srgbClr val="000000"/>
              </a:solidFill>
              <a:latin typeface="Arial"/>
            </a:rPr>
            <a:t>add/insert tasks and subtasks</a:t>
          </a:r>
          <a:r>
            <a:rPr lang="en-US" sz="1000" b="0" strike="noStrike" spc="-1">
              <a:solidFill>
                <a:srgbClr val="000000"/>
              </a:solidFill>
              <a:latin typeface="Arial"/>
            </a:rPr>
            <a:t>?</a:t>
          </a:r>
          <a:endParaRPr lang="en-US" sz="1000" b="0" strike="noStrike" spc="-1">
            <a:latin typeface="Times New Roman"/>
          </a:endParaRPr>
        </a:p>
        <a:p>
          <a:pPr>
            <a:lnSpc>
              <a:spcPct val="100000"/>
            </a:lnSpc>
          </a:pPr>
          <a:r>
            <a:rPr lang="en-US" sz="1000" b="0" strike="noStrike" spc="-1">
              <a:solidFill>
                <a:srgbClr val="000000"/>
              </a:solidFill>
              <a:latin typeface="Arial"/>
            </a:rPr>
            <a:t>Copy the entire ROW (or a group of rows) for the type of task(s) you want to add and then right-click on the row where you want to insert the new tasks, then select </a:t>
          </a:r>
          <a:r>
            <a:rPr lang="en-US" sz="1000" b="0" i="1" strike="noStrike" spc="-1">
              <a:solidFill>
                <a:srgbClr val="000000"/>
              </a:solidFill>
              <a:latin typeface="Arial"/>
            </a:rPr>
            <a:t>Insert Copied Cells</a:t>
          </a:r>
          <a:r>
            <a:rPr lang="en-US" sz="1000" b="0" strike="noStrike" spc="-1">
              <a:solidFill>
                <a:srgbClr val="000000"/>
              </a:solidFill>
              <a:latin typeface="Arial"/>
            </a:rPr>
            <a:t>.</a:t>
          </a:r>
          <a:endParaRPr lang="en-US" sz="1000" b="0" strike="noStrike" spc="-1">
            <a:latin typeface="Times New Roman"/>
          </a:endParaRPr>
        </a:p>
        <a:p>
          <a:pPr>
            <a:lnSpc>
              <a:spcPct val="100000"/>
            </a:lnSpc>
          </a:pPr>
          <a:r>
            <a:rPr lang="en-US" sz="1000" b="1" strike="noStrike" spc="-1">
              <a:solidFill>
                <a:srgbClr val="FF0000"/>
              </a:solidFill>
              <a:latin typeface="Arial"/>
            </a:rPr>
            <a:t>Important Note:</a:t>
          </a:r>
          <a:r>
            <a:rPr lang="en-US" sz="1000" b="0" strike="noStrike" spc="-1">
              <a:solidFill>
                <a:srgbClr val="000000"/>
              </a:solidFill>
              <a:latin typeface="Arial"/>
            </a:rPr>
            <a:t> When inserting a new subtask after the last subtask or before the first subtask, you will need to update the formulas for calculating the Level 1 %Complete and Duration (see below) to include the new subtask, because the ranges won't automatically expand to include the additional row.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 </a:t>
          </a:r>
          <a:r>
            <a:rPr lang="en-US" sz="1000" b="0" strike="noStrike" spc="-1">
              <a:solidFill>
                <a:srgbClr val="000000"/>
              </a:solidFill>
              <a:latin typeface="Arial"/>
            </a:rPr>
            <a:t>How do I calculate the </a:t>
          </a:r>
          <a:r>
            <a:rPr lang="en-US" sz="1000" b="1" strike="noStrike" spc="-1">
              <a:solidFill>
                <a:srgbClr val="000000"/>
              </a:solidFill>
              <a:latin typeface="Arial"/>
            </a:rPr>
            <a:t>%Complete</a:t>
          </a:r>
          <a:r>
            <a:rPr lang="en-US" sz="1000" b="0" strike="noStrike" spc="-1">
              <a:solidFill>
                <a:srgbClr val="000000"/>
              </a:solidFill>
              <a:latin typeface="Arial"/>
            </a:rPr>
            <a:t> for a </a:t>
          </a:r>
          <a:r>
            <a:rPr lang="en-US" sz="1000" b="1" strike="noStrike" spc="-1">
              <a:solidFill>
                <a:srgbClr val="000000"/>
              </a:solidFill>
              <a:latin typeface="Arial"/>
            </a:rPr>
            <a:t>Level 1</a:t>
          </a:r>
          <a:r>
            <a:rPr lang="en-US" sz="1000" b="0" strike="noStrike" spc="-1">
              <a:solidFill>
                <a:srgbClr val="000000"/>
              </a:solidFill>
              <a:latin typeface="Arial"/>
            </a:rPr>
            <a:t> task based upon the %Complete of all of the associated subtasks?</a:t>
          </a:r>
          <a:endParaRPr lang="en-US" sz="1000" b="0" strike="noStrike" spc="-1">
            <a:latin typeface="Times New Roman"/>
          </a:endParaRPr>
        </a:p>
        <a:p>
          <a:pPr>
            <a:lnSpc>
              <a:spcPct val="100000"/>
            </a:lnSpc>
          </a:pPr>
          <a:r>
            <a:rPr lang="en-US" sz="1000" b="0" strike="noStrike" spc="-1">
              <a:solidFill>
                <a:srgbClr val="000000"/>
              </a:solidFill>
              <a:latin typeface="Arial"/>
            </a:rPr>
            <a:t>Example: If Task 1 is on row 11 and the subtasks are on rows 12-15, use the following formula:</a:t>
          </a:r>
          <a:endParaRPr lang="en-US" sz="1000" b="0" strike="noStrike" spc="-1">
            <a:latin typeface="Times New Roman"/>
          </a:endParaRPr>
        </a:p>
        <a:p>
          <a:pPr>
            <a:lnSpc>
              <a:spcPct val="100000"/>
            </a:lnSpc>
          </a:pPr>
          <a:r>
            <a:rPr lang="en-US" sz="1000" b="1" strike="noStrike" spc="-1">
              <a:solidFill>
                <a:srgbClr val="000000"/>
              </a:solidFill>
              <a:latin typeface="Arial"/>
            </a:rPr>
            <a:t>=SUM(F12:F15)/COUNT(F12:F15)</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 </a:t>
          </a:r>
          <a:r>
            <a:rPr lang="en-US" sz="1000" b="0" strike="noStrike" spc="-1">
              <a:solidFill>
                <a:srgbClr val="000000"/>
              </a:solidFill>
              <a:latin typeface="Arial"/>
            </a:rPr>
            <a:t>How do I calculate the </a:t>
          </a:r>
          <a:r>
            <a:rPr lang="en-US" sz="1000" b="1" strike="noStrike" spc="-1">
              <a:solidFill>
                <a:srgbClr val="000000"/>
              </a:solidFill>
              <a:latin typeface="Arial"/>
            </a:rPr>
            <a:t>Duration</a:t>
          </a:r>
          <a:r>
            <a:rPr lang="en-US" sz="1000" b="0" strike="noStrike" spc="-1">
              <a:solidFill>
                <a:srgbClr val="000000"/>
              </a:solidFill>
              <a:latin typeface="Arial"/>
            </a:rPr>
            <a:t> for a </a:t>
          </a:r>
          <a:r>
            <a:rPr lang="en-US" sz="1000" b="1" strike="noStrike" spc="-1">
              <a:solidFill>
                <a:srgbClr val="000000"/>
              </a:solidFill>
              <a:latin typeface="Arial"/>
            </a:rPr>
            <a:t>Level 1</a:t>
          </a:r>
          <a:r>
            <a:rPr lang="en-US" sz="1000" b="0" strike="noStrike" spc="-1">
              <a:solidFill>
                <a:srgbClr val="000000"/>
              </a:solidFill>
              <a:latin typeface="Arial"/>
            </a:rPr>
            <a:t> task based upon the largest end date of a sub task?</a:t>
          </a:r>
          <a:endParaRPr lang="en-US" sz="1000" b="0" strike="noStrike" spc="-1">
            <a:latin typeface="Times New Roman"/>
          </a:endParaRPr>
        </a:p>
        <a:p>
          <a:pPr>
            <a:lnSpc>
              <a:spcPct val="100000"/>
            </a:lnSpc>
          </a:pPr>
          <a:r>
            <a:rPr lang="en-US" sz="1000" b="0" strike="noStrike" spc="-1">
              <a:solidFill>
                <a:srgbClr val="000000"/>
              </a:solidFill>
              <a:latin typeface="Arial"/>
            </a:rPr>
            <a:t>Example: If the Level 1 task is on row 11 and the sub tasks are on rows 12-15, use the following formula</a:t>
          </a:r>
          <a:endParaRPr lang="en-US" sz="1000" b="0" strike="noStrike" spc="-1">
            <a:latin typeface="Times New Roman"/>
          </a:endParaRPr>
        </a:p>
        <a:p>
          <a:pPr>
            <a:lnSpc>
              <a:spcPct val="100000"/>
            </a:lnSpc>
          </a:pPr>
          <a:r>
            <a:rPr lang="en-US" sz="1000" b="1" strike="noStrike" spc="-1">
              <a:solidFill>
                <a:srgbClr val="000000"/>
              </a:solidFill>
              <a:latin typeface="Arial"/>
            </a:rPr>
            <a:t>=MAX(D12:D15)-C11</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 </a:t>
          </a:r>
          <a:r>
            <a:rPr lang="en-US" sz="1000" b="0" strike="noStrike" spc="-1">
              <a:solidFill>
                <a:srgbClr val="000000"/>
              </a:solidFill>
              <a:latin typeface="Arial"/>
            </a:rPr>
            <a:t>How can I include </a:t>
          </a:r>
          <a:r>
            <a:rPr lang="en-US" sz="1000" b="1" strike="noStrike" spc="-1">
              <a:solidFill>
                <a:srgbClr val="000000"/>
              </a:solidFill>
              <a:latin typeface="Arial"/>
            </a:rPr>
            <a:t>holidays</a:t>
          </a:r>
          <a:r>
            <a:rPr lang="en-US" sz="1000" b="0" strike="noStrike" spc="-1">
              <a:solidFill>
                <a:srgbClr val="000000"/>
              </a:solidFill>
              <a:latin typeface="Arial"/>
            </a:rPr>
            <a:t> in the calculation of the Working Days?</a:t>
          </a:r>
          <a:endParaRPr lang="en-US" sz="1000" b="0" strike="noStrike" spc="-1">
            <a:latin typeface="Times New Roman"/>
          </a:endParaRPr>
        </a:p>
        <a:p>
          <a:pPr>
            <a:lnSpc>
              <a:spcPct val="100000"/>
            </a:lnSpc>
          </a:pPr>
          <a:r>
            <a:rPr lang="en-US" sz="1000" b="0" strike="noStrike" spc="-1">
              <a:solidFill>
                <a:srgbClr val="000000"/>
              </a:solidFill>
              <a:latin typeface="Arial"/>
            </a:rPr>
            <a:t>You can add a list of holidays to exclude in the NETWORKDAYS function. See Excel's help (F1) for more information.</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1" strike="noStrike" spc="-1">
              <a:solidFill>
                <a:srgbClr val="000000"/>
              </a:solidFill>
              <a:latin typeface="Arial"/>
            </a:rPr>
            <a:t>Q: </a:t>
          </a:r>
          <a:r>
            <a:rPr lang="en-US" sz="1000" b="0" strike="noStrike" spc="-1">
              <a:solidFill>
                <a:srgbClr val="000000"/>
              </a:solidFill>
              <a:latin typeface="Arial"/>
            </a:rPr>
            <a:t>How do I change the </a:t>
          </a:r>
          <a:r>
            <a:rPr lang="en-US" sz="1000" b="1" strike="noStrike" spc="-1">
              <a:solidFill>
                <a:srgbClr val="000000"/>
              </a:solidFill>
              <a:latin typeface="Arial"/>
            </a:rPr>
            <a:t>print settings</a:t>
          </a:r>
          <a:r>
            <a:rPr lang="en-US" sz="1000" b="0" strike="noStrike" spc="-1">
              <a:solidFill>
                <a:srgbClr val="000000"/>
              </a:solidFill>
              <a:latin typeface="Arial"/>
            </a:rPr>
            <a:t>?</a:t>
          </a:r>
          <a:endParaRPr lang="en-US" sz="1000" b="0" strike="noStrike" spc="-1">
            <a:latin typeface="Times New Roman"/>
          </a:endParaRPr>
        </a:p>
        <a:p>
          <a:pPr>
            <a:lnSpc>
              <a:spcPct val="100000"/>
            </a:lnSpc>
          </a:pPr>
          <a:r>
            <a:rPr lang="en-US" sz="1000" b="0" strike="noStrike" spc="-1">
              <a:solidFill>
                <a:srgbClr val="000000"/>
              </a:solidFill>
              <a:latin typeface="Arial"/>
            </a:rPr>
            <a:t>Select the entire range of cells that you want to print and then go to File &gt; Print Area &gt; Set Print Area. Then go to File &gt; Page Setup or File &gt; Print Preview and adjust the Scaling and Page Orientation as desired.</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58"/>
  <sheetViews>
    <sheetView showGridLines="0" tabSelected="1" topLeftCell="A10" zoomScaleNormal="100" workbookViewId="0">
      <selection activeCell="AD49" sqref="AD49"/>
    </sheetView>
  </sheetViews>
  <sheetFormatPr defaultColWidth="9.109375" defaultRowHeight="13.2" x14ac:dyDescent="0.25"/>
  <cols>
    <col min="1" max="1" width="7.44140625" style="39" customWidth="1"/>
    <col min="2" max="2" width="30.77734375" customWidth="1"/>
    <col min="3" max="3" width="13.77734375" customWidth="1"/>
    <col min="4" max="4" width="7.6640625" customWidth="1"/>
    <col min="5" max="5" width="7.44140625" customWidth="1"/>
    <col min="6" max="7" width="6.88671875" customWidth="1"/>
    <col min="8" max="8" width="6.21875" customWidth="1"/>
    <col min="9" max="9" width="6.109375" customWidth="1"/>
    <col min="10" max="10" width="5.88671875" customWidth="1"/>
    <col min="11" max="11" width="2.6640625" customWidth="1"/>
    <col min="12" max="227" width="0.77734375" customWidth="1"/>
    <col min="228" max="251" width="0.77734375" style="3" customWidth="1"/>
    <col min="252" max="1024" width="9.109375" style="3"/>
  </cols>
  <sheetData>
    <row r="1" spans="1:1024" ht="23.4" x14ac:dyDescent="0.3">
      <c r="A1" s="44" t="s">
        <v>0</v>
      </c>
      <c r="B1" s="45"/>
      <c r="C1" s="45"/>
      <c r="D1" s="45"/>
      <c r="E1" s="45"/>
      <c r="F1" s="45"/>
      <c r="G1" s="45"/>
      <c r="H1" s="46"/>
      <c r="I1" s="46"/>
      <c r="J1" s="2"/>
      <c r="K1" s="2"/>
      <c r="HS1" s="3"/>
      <c r="AMJ1"/>
    </row>
    <row r="2" spans="1:1024" x14ac:dyDescent="0.25">
      <c r="J2" s="4"/>
    </row>
    <row r="3" spans="1:1024" ht="15.6" x14ac:dyDescent="0.25">
      <c r="A3" s="33" t="s">
        <v>25</v>
      </c>
      <c r="B3" s="33"/>
      <c r="C3" s="33"/>
      <c r="D3" s="33"/>
      <c r="E3" s="33"/>
      <c r="F3" s="33"/>
      <c r="G3" s="33"/>
      <c r="H3" s="33"/>
      <c r="I3" s="33"/>
      <c r="J3" s="33"/>
    </row>
    <row r="4" spans="1:1024" x14ac:dyDescent="0.25">
      <c r="A4" s="34" t="s">
        <v>26</v>
      </c>
      <c r="B4" s="34"/>
      <c r="C4" s="34"/>
      <c r="D4" s="34"/>
      <c r="E4" s="34"/>
      <c r="F4" s="34"/>
      <c r="G4" s="34"/>
      <c r="H4" s="34"/>
      <c r="I4" s="34"/>
      <c r="J4" s="34"/>
    </row>
    <row r="6" spans="1:1024" x14ac:dyDescent="0.25">
      <c r="B6" s="5" t="s">
        <v>1</v>
      </c>
      <c r="C6" s="35" t="s">
        <v>63</v>
      </c>
      <c r="D6" s="35"/>
      <c r="E6" s="35"/>
      <c r="F6" s="6"/>
      <c r="G6" s="6"/>
    </row>
    <row r="7" spans="1:1024" x14ac:dyDescent="0.25">
      <c r="B7" s="5"/>
      <c r="C7" s="7"/>
      <c r="D7" s="7"/>
      <c r="E7" s="7"/>
      <c r="F7" s="6"/>
      <c r="G7" s="6"/>
    </row>
    <row r="8" spans="1:1024" x14ac:dyDescent="0.25">
      <c r="B8" s="5" t="s">
        <v>2</v>
      </c>
      <c r="C8" s="36">
        <v>44378</v>
      </c>
      <c r="D8" s="36"/>
      <c r="E8" s="36"/>
      <c r="F8" s="6"/>
      <c r="G8" s="6"/>
    </row>
    <row r="9" spans="1:1024" x14ac:dyDescent="0.25">
      <c r="B9" s="5"/>
      <c r="C9" s="8"/>
      <c r="D9" s="6"/>
      <c r="E9" s="6"/>
      <c r="F9" s="6"/>
      <c r="G9" s="6"/>
    </row>
    <row r="10" spans="1:1024" s="11" customFormat="1" x14ac:dyDescent="0.25">
      <c r="A10" s="40"/>
      <c r="B10" s="5" t="s">
        <v>3</v>
      </c>
      <c r="C10" s="37">
        <v>44384</v>
      </c>
      <c r="D10" s="37"/>
      <c r="E10" s="9">
        <f>C10</f>
        <v>44384</v>
      </c>
      <c r="F10" s="10"/>
      <c r="G10" s="6"/>
      <c r="I10" s="6"/>
      <c r="K10" s="12">
        <v>0</v>
      </c>
      <c r="L10" s="13">
        <f>(C10-WEEKDAY(C10)+2)+7*K10</f>
        <v>44382</v>
      </c>
      <c r="M10" s="13">
        <f>L10+1</f>
        <v>44383</v>
      </c>
      <c r="N10" s="13">
        <f>M10+1</f>
        <v>44384</v>
      </c>
      <c r="O10" s="13">
        <f>N10+1</f>
        <v>44385</v>
      </c>
      <c r="P10" s="13">
        <f>O10+1</f>
        <v>44386</v>
      </c>
      <c r="Q10" s="13">
        <f>P10+3</f>
        <v>44389</v>
      </c>
      <c r="R10" s="13">
        <f>Q10+1</f>
        <v>44390</v>
      </c>
      <c r="S10" s="13">
        <f>R10+1</f>
        <v>44391</v>
      </c>
      <c r="T10" s="13">
        <f>S10+1</f>
        <v>44392</v>
      </c>
      <c r="U10" s="13">
        <f>T10+1</f>
        <v>44393</v>
      </c>
      <c r="V10" s="13">
        <f>U10+3</f>
        <v>44396</v>
      </c>
      <c r="W10" s="13">
        <f>V10+1</f>
        <v>44397</v>
      </c>
      <c r="X10" s="13">
        <f>W10+1</f>
        <v>44398</v>
      </c>
      <c r="Y10" s="13">
        <f>X10+1</f>
        <v>44399</v>
      </c>
      <c r="Z10" s="13">
        <f>Y10+1</f>
        <v>44400</v>
      </c>
      <c r="AA10" s="13">
        <f>Z10+3</f>
        <v>44403</v>
      </c>
      <c r="AB10" s="13">
        <f>AA10+1</f>
        <v>44404</v>
      </c>
      <c r="AC10" s="13">
        <f>AB10+1</f>
        <v>44405</v>
      </c>
      <c r="AD10" s="13">
        <f>AC10+1</f>
        <v>44406</v>
      </c>
      <c r="AE10" s="13">
        <f>AD10+1</f>
        <v>44407</v>
      </c>
      <c r="AF10" s="13">
        <f>AE10+3</f>
        <v>44410</v>
      </c>
      <c r="AG10" s="13">
        <f>AF10+1</f>
        <v>44411</v>
      </c>
      <c r="AH10" s="13">
        <f>AG10+1</f>
        <v>44412</v>
      </c>
      <c r="AI10" s="13">
        <f>AH10+1</f>
        <v>44413</v>
      </c>
      <c r="AJ10" s="13">
        <f>AI10+1</f>
        <v>44414</v>
      </c>
      <c r="AK10" s="13">
        <f>AJ10+3</f>
        <v>44417</v>
      </c>
      <c r="AL10" s="13">
        <f>AK10+1</f>
        <v>44418</v>
      </c>
      <c r="AM10" s="13">
        <f>AL10+1</f>
        <v>44419</v>
      </c>
      <c r="AN10" s="13">
        <f>AM10+1</f>
        <v>44420</v>
      </c>
      <c r="AO10" s="13">
        <f>AN10+1</f>
        <v>44421</v>
      </c>
      <c r="AP10" s="13">
        <f>AO10+3</f>
        <v>44424</v>
      </c>
      <c r="AQ10" s="13">
        <f>AP10+1</f>
        <v>44425</v>
      </c>
      <c r="AR10" s="13">
        <f>AQ10+1</f>
        <v>44426</v>
      </c>
      <c r="AS10" s="13">
        <f>AR10+1</f>
        <v>44427</v>
      </c>
      <c r="AT10" s="13">
        <f>AS10+1</f>
        <v>44428</v>
      </c>
      <c r="AU10" s="13">
        <f>AT10+3</f>
        <v>44431</v>
      </c>
      <c r="AV10" s="13">
        <f>AU10+1</f>
        <v>44432</v>
      </c>
      <c r="AW10" s="13">
        <f>AV10+1</f>
        <v>44433</v>
      </c>
      <c r="AX10" s="13">
        <f>AW10+1</f>
        <v>44434</v>
      </c>
      <c r="AY10" s="13">
        <f>AX10+1</f>
        <v>44435</v>
      </c>
      <c r="AZ10" s="13">
        <f>AY10+3</f>
        <v>44438</v>
      </c>
      <c r="BA10" s="13">
        <f>AZ10+1</f>
        <v>44439</v>
      </c>
      <c r="BB10" s="13">
        <f>BA10+1</f>
        <v>44440</v>
      </c>
      <c r="BC10" s="13">
        <f>BB10+1</f>
        <v>44441</v>
      </c>
      <c r="BD10" s="13">
        <f>BC10+1</f>
        <v>44442</v>
      </c>
      <c r="BE10" s="13">
        <f>BD10+3</f>
        <v>44445</v>
      </c>
      <c r="BF10" s="13">
        <f>BE10+1</f>
        <v>44446</v>
      </c>
      <c r="BG10" s="13">
        <f>BF10+1</f>
        <v>44447</v>
      </c>
      <c r="BH10" s="13">
        <f>BG10+1</f>
        <v>44448</v>
      </c>
      <c r="BI10" s="13">
        <f>BH10+1</f>
        <v>44449</v>
      </c>
      <c r="BJ10" s="13">
        <f>BI10+3</f>
        <v>44452</v>
      </c>
      <c r="BK10" s="13">
        <f>BJ10+1</f>
        <v>44453</v>
      </c>
      <c r="BL10" s="13">
        <f>BK10+1</f>
        <v>44454</v>
      </c>
      <c r="BM10" s="13">
        <f>BL10+1</f>
        <v>44455</v>
      </c>
      <c r="BN10" s="13">
        <f>BM10+1</f>
        <v>44456</v>
      </c>
      <c r="BO10" s="13">
        <f>BN10+3</f>
        <v>44459</v>
      </c>
      <c r="BP10" s="13">
        <f>BO10+1</f>
        <v>44460</v>
      </c>
      <c r="BQ10" s="13">
        <f>BP10+1</f>
        <v>44461</v>
      </c>
      <c r="BR10" s="13">
        <f>BQ10+1</f>
        <v>44462</v>
      </c>
      <c r="BS10" s="13">
        <f>BR10+1</f>
        <v>44463</v>
      </c>
      <c r="BT10" s="13">
        <f>BS10+3</f>
        <v>44466</v>
      </c>
      <c r="BU10" s="13">
        <f>BT10+1</f>
        <v>44467</v>
      </c>
      <c r="BV10" s="13">
        <f>BU10+1</f>
        <v>44468</v>
      </c>
      <c r="BW10" s="13">
        <f>BV10+1</f>
        <v>44469</v>
      </c>
      <c r="BX10" s="13">
        <f>BW10+1</f>
        <v>44470</v>
      </c>
      <c r="BY10" s="13">
        <f>BX10+3</f>
        <v>44473</v>
      </c>
      <c r="BZ10" s="13">
        <f>BY10+1</f>
        <v>44474</v>
      </c>
      <c r="CA10" s="13">
        <f>BZ10+1</f>
        <v>44475</v>
      </c>
      <c r="CB10" s="13">
        <f>CA10+1</f>
        <v>44476</v>
      </c>
      <c r="CC10" s="13">
        <f>CB10+1</f>
        <v>44477</v>
      </c>
      <c r="CD10" s="13">
        <f>CC10+3</f>
        <v>44480</v>
      </c>
      <c r="CE10" s="13">
        <f>CD10+1</f>
        <v>44481</v>
      </c>
      <c r="CF10" s="13">
        <f>CE10+1</f>
        <v>44482</v>
      </c>
      <c r="CG10" s="13">
        <f>CF10+1</f>
        <v>44483</v>
      </c>
      <c r="CH10" s="13">
        <f>CG10+1</f>
        <v>44484</v>
      </c>
      <c r="CI10" s="13">
        <f>CH10+3</f>
        <v>44487</v>
      </c>
      <c r="CJ10" s="13">
        <f>CI10+1</f>
        <v>44488</v>
      </c>
      <c r="CK10" s="13">
        <f>CJ10+1</f>
        <v>44489</v>
      </c>
      <c r="CL10" s="13">
        <f>CK10+1</f>
        <v>44490</v>
      </c>
      <c r="CM10" s="13">
        <f>CL10+1</f>
        <v>44491</v>
      </c>
      <c r="CN10" s="13">
        <f>CM10+3</f>
        <v>44494</v>
      </c>
      <c r="CO10" s="13">
        <f>CN10+1</f>
        <v>44495</v>
      </c>
      <c r="CP10" s="13">
        <f>CO10+1</f>
        <v>44496</v>
      </c>
      <c r="CQ10" s="13">
        <f>CP10+1</f>
        <v>44497</v>
      </c>
      <c r="CR10" s="13">
        <f>CQ10+1</f>
        <v>44498</v>
      </c>
      <c r="CS10" s="13">
        <f>CR10+3</f>
        <v>44501</v>
      </c>
      <c r="CT10" s="13">
        <f>CS10+1</f>
        <v>44502</v>
      </c>
      <c r="CU10" s="13">
        <f>CT10+1</f>
        <v>44503</v>
      </c>
      <c r="CV10" s="13">
        <f>CU10+1</f>
        <v>44504</v>
      </c>
      <c r="CW10" s="13">
        <f>CV10+1</f>
        <v>44505</v>
      </c>
      <c r="CX10" s="13">
        <f>CW10+3</f>
        <v>44508</v>
      </c>
      <c r="CY10" s="13">
        <f>CX10+1</f>
        <v>44509</v>
      </c>
      <c r="CZ10" s="13">
        <f>CY10+1</f>
        <v>44510</v>
      </c>
      <c r="DA10" s="13">
        <f>CZ10+1</f>
        <v>44511</v>
      </c>
      <c r="DB10" s="13">
        <f>DA10+1</f>
        <v>44512</v>
      </c>
      <c r="DC10" s="13">
        <f>DB10+3</f>
        <v>44515</v>
      </c>
      <c r="DD10" s="13">
        <f>DC10+1</f>
        <v>44516</v>
      </c>
      <c r="DE10" s="13">
        <f>DD10+1</f>
        <v>44517</v>
      </c>
      <c r="DF10" s="13">
        <f>DE10+1</f>
        <v>44518</v>
      </c>
      <c r="DG10" s="13">
        <f>DF10+1</f>
        <v>44519</v>
      </c>
      <c r="DH10" s="13">
        <f>DG10+3</f>
        <v>44522</v>
      </c>
      <c r="DI10" s="13">
        <f>DH10+1</f>
        <v>44523</v>
      </c>
      <c r="DJ10" s="13">
        <f>DI10+1</f>
        <v>44524</v>
      </c>
      <c r="DK10" s="13">
        <f>DJ10+1</f>
        <v>44525</v>
      </c>
      <c r="DL10" s="13">
        <f>DK10+1</f>
        <v>44526</v>
      </c>
      <c r="DM10" s="13">
        <f>DL10+3</f>
        <v>44529</v>
      </c>
      <c r="DN10" s="13">
        <f>DM10+1</f>
        <v>44530</v>
      </c>
      <c r="DO10" s="13">
        <f>DN10+1</f>
        <v>44531</v>
      </c>
      <c r="DP10" s="13">
        <f>DO10+1</f>
        <v>44532</v>
      </c>
      <c r="DQ10" s="13">
        <f>DP10+1</f>
        <v>44533</v>
      </c>
      <c r="DR10" s="13">
        <f>DQ10+3</f>
        <v>44536</v>
      </c>
      <c r="DS10" s="13">
        <f>DR10+1</f>
        <v>44537</v>
      </c>
      <c r="DT10" s="13">
        <f>DS10+1</f>
        <v>44538</v>
      </c>
      <c r="DU10" s="13">
        <f>DT10+1</f>
        <v>44539</v>
      </c>
      <c r="DV10" s="13">
        <f>DU10+1</f>
        <v>44540</v>
      </c>
      <c r="DW10" s="13">
        <f>DV10+3</f>
        <v>44543</v>
      </c>
      <c r="DX10" s="13">
        <f>DW10+1</f>
        <v>44544</v>
      </c>
      <c r="DY10" s="13">
        <f>DX10+1</f>
        <v>44545</v>
      </c>
      <c r="DZ10" s="13">
        <f>DY10+1</f>
        <v>44546</v>
      </c>
      <c r="EA10" s="13">
        <f>DZ10+1</f>
        <v>44547</v>
      </c>
      <c r="EB10" s="13">
        <f>EA10+3</f>
        <v>44550</v>
      </c>
      <c r="EC10" s="13">
        <f>EB10+1</f>
        <v>44551</v>
      </c>
      <c r="ED10" s="13">
        <f>EC10+1</f>
        <v>44552</v>
      </c>
      <c r="EE10" s="13">
        <f>ED10+1</f>
        <v>44553</v>
      </c>
      <c r="EF10" s="13">
        <f>EE10+1</f>
        <v>44554</v>
      </c>
      <c r="EG10" s="13">
        <f>EF10+3</f>
        <v>44557</v>
      </c>
      <c r="EH10" s="13">
        <f>EG10+1</f>
        <v>44558</v>
      </c>
      <c r="EI10" s="13">
        <f>EH10+1</f>
        <v>44559</v>
      </c>
      <c r="EJ10" s="13">
        <f>EI10+1</f>
        <v>44560</v>
      </c>
      <c r="EK10" s="13">
        <f>EJ10+1</f>
        <v>44561</v>
      </c>
      <c r="EL10" s="13">
        <f>EK10+3</f>
        <v>44564</v>
      </c>
      <c r="EM10" s="13">
        <f>EL10+1</f>
        <v>44565</v>
      </c>
      <c r="EN10" s="13">
        <f>EM10+1</f>
        <v>44566</v>
      </c>
      <c r="EO10" s="13">
        <f>EN10+1</f>
        <v>44567</v>
      </c>
      <c r="EP10" s="13">
        <f>EO10+1</f>
        <v>44568</v>
      </c>
      <c r="EQ10" s="13">
        <f>EP10+3</f>
        <v>44571</v>
      </c>
      <c r="ER10" s="13">
        <f>EQ10+1</f>
        <v>44572</v>
      </c>
      <c r="ES10" s="13">
        <f>ER10+1</f>
        <v>44573</v>
      </c>
      <c r="ET10" s="13">
        <f>ES10+1</f>
        <v>44574</v>
      </c>
      <c r="EU10" s="13">
        <f>ET10+1</f>
        <v>44575</v>
      </c>
      <c r="EV10" s="13">
        <f>EU10+3</f>
        <v>44578</v>
      </c>
      <c r="EW10" s="13">
        <f>EV10+1</f>
        <v>44579</v>
      </c>
      <c r="EX10" s="13">
        <f>EW10+1</f>
        <v>44580</v>
      </c>
      <c r="EY10" s="13">
        <f>EX10+1</f>
        <v>44581</v>
      </c>
      <c r="EZ10" s="13">
        <f>EY10+1</f>
        <v>44582</v>
      </c>
      <c r="FA10" s="13">
        <f>EZ10+3</f>
        <v>44585</v>
      </c>
      <c r="FB10" s="13">
        <f>FA10+1</f>
        <v>44586</v>
      </c>
      <c r="FC10" s="13">
        <f>FB10+1</f>
        <v>44587</v>
      </c>
      <c r="FD10" s="13">
        <f>FC10+1</f>
        <v>44588</v>
      </c>
      <c r="FE10" s="13">
        <f>FD10+1</f>
        <v>44589</v>
      </c>
      <c r="FF10" s="13">
        <f>FE10+3</f>
        <v>44592</v>
      </c>
      <c r="FG10" s="13">
        <f>FF10+1</f>
        <v>44593</v>
      </c>
      <c r="FH10" s="13">
        <f>FG10+1</f>
        <v>44594</v>
      </c>
      <c r="FI10" s="13">
        <f>FH10+1</f>
        <v>44595</v>
      </c>
      <c r="FJ10" s="13">
        <f>FI10+1</f>
        <v>44596</v>
      </c>
      <c r="FK10" s="13">
        <f>FJ10+3</f>
        <v>44599</v>
      </c>
      <c r="FL10" s="13">
        <f>FK10+1</f>
        <v>44600</v>
      </c>
      <c r="FM10" s="13">
        <f>FL10+1</f>
        <v>44601</v>
      </c>
      <c r="FN10" s="13">
        <f>FM10+1</f>
        <v>44602</v>
      </c>
      <c r="FO10" s="13">
        <f>FN10+1</f>
        <v>44603</v>
      </c>
      <c r="FP10" s="13">
        <f>FO10+3</f>
        <v>44606</v>
      </c>
      <c r="FQ10" s="13">
        <f>FP10+1</f>
        <v>44607</v>
      </c>
      <c r="FR10" s="13">
        <f>FQ10+1</f>
        <v>44608</v>
      </c>
      <c r="FS10" s="13">
        <f>FR10+1</f>
        <v>44609</v>
      </c>
      <c r="FT10" s="13">
        <f>FS10+1</f>
        <v>44610</v>
      </c>
      <c r="FU10" s="13">
        <f>FT10+3</f>
        <v>44613</v>
      </c>
      <c r="FV10" s="13">
        <f>FU10+1</f>
        <v>44614</v>
      </c>
      <c r="FW10" s="13">
        <f>FV10+1</f>
        <v>44615</v>
      </c>
      <c r="FX10" s="13">
        <f>FW10+1</f>
        <v>44616</v>
      </c>
      <c r="FY10" s="13">
        <f>FX10+1</f>
        <v>44617</v>
      </c>
      <c r="FZ10" s="13">
        <f>FY10+3</f>
        <v>44620</v>
      </c>
      <c r="GA10" s="13">
        <f>FZ10+1</f>
        <v>44621</v>
      </c>
      <c r="GB10" s="13">
        <f>GA10+1</f>
        <v>44622</v>
      </c>
      <c r="GC10" s="13">
        <f>GB10+1</f>
        <v>44623</v>
      </c>
      <c r="GD10" s="13">
        <f>GC10+1</f>
        <v>44624</v>
      </c>
      <c r="GE10" s="13">
        <f>GD10+3</f>
        <v>44627</v>
      </c>
      <c r="GF10" s="13">
        <f>GE10+1</f>
        <v>44628</v>
      </c>
      <c r="GG10" s="13">
        <f>GF10+1</f>
        <v>44629</v>
      </c>
      <c r="GH10" s="13">
        <f>GG10+1</f>
        <v>44630</v>
      </c>
      <c r="GI10" s="13">
        <f>GH10+1</f>
        <v>44631</v>
      </c>
      <c r="GJ10" s="13">
        <f>GI10+3</f>
        <v>44634</v>
      </c>
      <c r="GK10" s="13">
        <f>GJ10+1</f>
        <v>44635</v>
      </c>
      <c r="GL10" s="13">
        <f>GK10+1</f>
        <v>44636</v>
      </c>
      <c r="GM10" s="13">
        <f>GL10+1</f>
        <v>44637</v>
      </c>
      <c r="GN10" s="13">
        <f>GM10+1</f>
        <v>44638</v>
      </c>
      <c r="GO10" s="13">
        <f>GN10+3</f>
        <v>44641</v>
      </c>
      <c r="GP10" s="13">
        <f>GO10+1</f>
        <v>44642</v>
      </c>
      <c r="GQ10" s="13">
        <f>GP10+1</f>
        <v>44643</v>
      </c>
      <c r="GR10" s="13">
        <f>GQ10+1</f>
        <v>44644</v>
      </c>
      <c r="GS10" s="13">
        <f>GR10+1</f>
        <v>44645</v>
      </c>
      <c r="GT10" s="13">
        <f>GS10+3</f>
        <v>44648</v>
      </c>
      <c r="GU10" s="13">
        <f>GT10+1</f>
        <v>44649</v>
      </c>
      <c r="GV10" s="13">
        <f>GU10+1</f>
        <v>44650</v>
      </c>
      <c r="GW10" s="13">
        <f>GV10+1</f>
        <v>44651</v>
      </c>
      <c r="GX10" s="13">
        <f>GW10+1</f>
        <v>44652</v>
      </c>
      <c r="GY10" s="13">
        <f>GX10+3</f>
        <v>44655</v>
      </c>
      <c r="GZ10" s="13">
        <f>GY10+1</f>
        <v>44656</v>
      </c>
      <c r="HA10" s="13">
        <f>GZ10+1</f>
        <v>44657</v>
      </c>
      <c r="HB10" s="13">
        <f>HA10+1</f>
        <v>44658</v>
      </c>
      <c r="HC10" s="13">
        <f>HB10+1</f>
        <v>44659</v>
      </c>
      <c r="HD10" s="13">
        <f>HC10+3</f>
        <v>44662</v>
      </c>
      <c r="HE10" s="13">
        <f>HD10+1</f>
        <v>44663</v>
      </c>
      <c r="HF10" s="13">
        <f>HE10+1</f>
        <v>44664</v>
      </c>
      <c r="HG10" s="13">
        <f>HF10+1</f>
        <v>44665</v>
      </c>
      <c r="HH10" s="13">
        <f>HG10+1</f>
        <v>44666</v>
      </c>
      <c r="HI10" s="13">
        <f>HH10+3</f>
        <v>44669</v>
      </c>
      <c r="HJ10" s="13">
        <f>HI10+1</f>
        <v>44670</v>
      </c>
      <c r="HK10" s="13">
        <f>HJ10+1</f>
        <v>44671</v>
      </c>
      <c r="HL10" s="13">
        <f>HK10+1</f>
        <v>44672</v>
      </c>
      <c r="HM10" s="13">
        <f>HL10+1</f>
        <v>44673</v>
      </c>
      <c r="HN10" s="13">
        <f>HM10+3</f>
        <v>44676</v>
      </c>
      <c r="HO10" s="13">
        <f>HN10+1</f>
        <v>44677</v>
      </c>
      <c r="HP10" s="13">
        <f>HO10+1</f>
        <v>44678</v>
      </c>
      <c r="HQ10" s="13">
        <f>HP10+1</f>
        <v>44679</v>
      </c>
      <c r="HR10" s="13">
        <f>HQ10+1</f>
        <v>44680</v>
      </c>
      <c r="HS10" s="13">
        <f>HR10+3</f>
        <v>44683</v>
      </c>
      <c r="HT10" s="13">
        <f>HS10+1</f>
        <v>44684</v>
      </c>
      <c r="HU10" s="13">
        <f>HT10+1</f>
        <v>44685</v>
      </c>
      <c r="HV10" s="13">
        <f>HU10+1</f>
        <v>44686</v>
      </c>
      <c r="HW10" s="13">
        <f>HV10+1</f>
        <v>44687</v>
      </c>
      <c r="HX10" s="13">
        <f>HW10+3</f>
        <v>44690</v>
      </c>
      <c r="HY10" s="13">
        <f>HX10+1</f>
        <v>44691</v>
      </c>
      <c r="HZ10" s="13">
        <f>HY10+1</f>
        <v>44692</v>
      </c>
      <c r="IA10" s="13">
        <f>HZ10+1</f>
        <v>44693</v>
      </c>
      <c r="IB10" s="13">
        <f>IA10+1</f>
        <v>44694</v>
      </c>
      <c r="IC10" s="13">
        <f>IB10+3</f>
        <v>44697</v>
      </c>
      <c r="ID10" s="13">
        <f>IC10+1</f>
        <v>44698</v>
      </c>
      <c r="IE10" s="13">
        <f>ID10+1</f>
        <v>44699</v>
      </c>
      <c r="IF10" s="13">
        <f>IE10+1</f>
        <v>44700</v>
      </c>
      <c r="IG10" s="13">
        <f>IF10+1</f>
        <v>44701</v>
      </c>
      <c r="IH10" s="13">
        <f>IG10+3</f>
        <v>44704</v>
      </c>
      <c r="II10" s="13">
        <f>IH10+1</f>
        <v>44705</v>
      </c>
      <c r="IJ10" s="13">
        <f>II10+1</f>
        <v>44706</v>
      </c>
      <c r="IK10" s="13">
        <f>IJ10+1</f>
        <v>44707</v>
      </c>
      <c r="IL10" s="13">
        <f>IK10+1</f>
        <v>44708</v>
      </c>
      <c r="IM10" s="13">
        <f>IL10+3</f>
        <v>44711</v>
      </c>
      <c r="IN10" s="13">
        <f>IM10+1</f>
        <v>44712</v>
      </c>
      <c r="IO10" s="13">
        <f>IN10+1</f>
        <v>44713</v>
      </c>
      <c r="IP10" s="13">
        <f>IO10+1</f>
        <v>44714</v>
      </c>
      <c r="IQ10" s="13">
        <f>IP10+1</f>
        <v>44715</v>
      </c>
    </row>
    <row r="11" spans="1:1024" s="19" customFormat="1" ht="81" customHeight="1" x14ac:dyDescent="0.25">
      <c r="A11" s="14" t="s">
        <v>29</v>
      </c>
      <c r="B11" s="14" t="s">
        <v>28</v>
      </c>
      <c r="C11" s="38" t="s">
        <v>27</v>
      </c>
      <c r="D11" s="15" t="s">
        <v>4</v>
      </c>
      <c r="E11" s="15" t="s">
        <v>5</v>
      </c>
      <c r="F11" s="16" t="s">
        <v>6</v>
      </c>
      <c r="G11" s="17" t="s">
        <v>7</v>
      </c>
      <c r="H11" s="16" t="s">
        <v>8</v>
      </c>
      <c r="I11" s="17" t="s">
        <v>9</v>
      </c>
      <c r="J11" s="17" t="s">
        <v>10</v>
      </c>
      <c r="K11" s="18"/>
      <c r="L11" s="1">
        <f>L10</f>
        <v>44382</v>
      </c>
      <c r="M11" s="1"/>
      <c r="N11" s="1"/>
      <c r="O11" s="1"/>
      <c r="P11" s="1"/>
      <c r="Q11" s="1">
        <f>Q10</f>
        <v>44389</v>
      </c>
      <c r="R11" s="1"/>
      <c r="S11" s="1"/>
      <c r="T11" s="1"/>
      <c r="U11" s="1"/>
      <c r="V11" s="1">
        <f>V10</f>
        <v>44396</v>
      </c>
      <c r="W11" s="1"/>
      <c r="X11" s="1"/>
      <c r="Y11" s="1"/>
      <c r="Z11" s="1"/>
      <c r="AA11" s="1">
        <f>AA10</f>
        <v>44403</v>
      </c>
      <c r="AB11" s="1"/>
      <c r="AC11" s="1"/>
      <c r="AD11" s="1"/>
      <c r="AE11" s="1"/>
      <c r="AF11" s="1">
        <f>AF10</f>
        <v>44410</v>
      </c>
      <c r="AG11" s="1"/>
      <c r="AH11" s="1"/>
      <c r="AI11" s="1"/>
      <c r="AJ11" s="1"/>
      <c r="AK11" s="1">
        <f>AK10</f>
        <v>44417</v>
      </c>
      <c r="AL11" s="1"/>
      <c r="AM11" s="1"/>
      <c r="AN11" s="1"/>
      <c r="AO11" s="1"/>
      <c r="AP11" s="1">
        <f>AP10</f>
        <v>44424</v>
      </c>
      <c r="AQ11" s="1"/>
      <c r="AR11" s="1"/>
      <c r="AS11" s="1"/>
      <c r="AT11" s="1"/>
      <c r="AU11" s="1">
        <f>AU10</f>
        <v>44431</v>
      </c>
      <c r="AV11" s="1"/>
      <c r="AW11" s="1"/>
      <c r="AX11" s="1"/>
      <c r="AY11" s="1"/>
      <c r="AZ11" s="1">
        <f>AZ10</f>
        <v>44438</v>
      </c>
      <c r="BA11" s="1"/>
      <c r="BB11" s="1"/>
      <c r="BC11" s="1"/>
      <c r="BD11" s="1"/>
      <c r="BE11" s="1">
        <f>BE10</f>
        <v>44445</v>
      </c>
      <c r="BF11" s="1"/>
      <c r="BG11" s="1"/>
      <c r="BH11" s="1"/>
      <c r="BI11" s="1"/>
      <c r="BJ11" s="1">
        <f>BJ10</f>
        <v>44452</v>
      </c>
      <c r="BK11" s="1"/>
      <c r="BL11" s="1"/>
      <c r="BM11" s="1"/>
      <c r="BN11" s="1"/>
      <c r="BO11" s="1">
        <f>BO10</f>
        <v>44459</v>
      </c>
      <c r="BP11" s="1"/>
      <c r="BQ11" s="1"/>
      <c r="BR11" s="1"/>
      <c r="BS11" s="1"/>
      <c r="BT11" s="1">
        <f>BT10</f>
        <v>44466</v>
      </c>
      <c r="BU11" s="1"/>
      <c r="BV11" s="1"/>
      <c r="BW11" s="1"/>
      <c r="BX11" s="1"/>
      <c r="BY11" s="1">
        <f>BY10</f>
        <v>44473</v>
      </c>
      <c r="BZ11" s="1"/>
      <c r="CA11" s="1"/>
      <c r="CB11" s="1"/>
      <c r="CC11" s="1"/>
      <c r="CD11" s="1">
        <f>CD10</f>
        <v>44480</v>
      </c>
      <c r="CE11" s="1"/>
      <c r="CF11" s="1"/>
      <c r="CG11" s="1"/>
      <c r="CH11" s="1"/>
      <c r="CI11" s="1">
        <f>CI10</f>
        <v>44487</v>
      </c>
      <c r="CJ11" s="1"/>
      <c r="CK11" s="1"/>
      <c r="CL11" s="1"/>
      <c r="CM11" s="1"/>
      <c r="CN11" s="1">
        <f>CN10</f>
        <v>44494</v>
      </c>
      <c r="CO11" s="1"/>
      <c r="CP11" s="1"/>
      <c r="CQ11" s="1"/>
      <c r="CR11" s="1"/>
      <c r="CS11" s="1">
        <f>CS10</f>
        <v>44501</v>
      </c>
      <c r="CT11" s="1"/>
      <c r="CU11" s="1"/>
      <c r="CV11" s="1"/>
      <c r="CW11" s="1"/>
      <c r="CX11" s="1">
        <f>CX10</f>
        <v>44508</v>
      </c>
      <c r="CY11" s="1"/>
      <c r="CZ11" s="1"/>
      <c r="DA11" s="1"/>
      <c r="DB11" s="1"/>
      <c r="DC11" s="1">
        <f>DC10</f>
        <v>44515</v>
      </c>
      <c r="DD11" s="1"/>
      <c r="DE11" s="1"/>
      <c r="DF11" s="1"/>
      <c r="DG11" s="1"/>
      <c r="DH11" s="1">
        <f>DH10</f>
        <v>44522</v>
      </c>
      <c r="DI11" s="1"/>
      <c r="DJ11" s="1"/>
      <c r="DK11" s="1"/>
      <c r="DL11" s="1"/>
      <c r="DM11" s="1">
        <f>DM10</f>
        <v>44529</v>
      </c>
      <c r="DN11" s="1"/>
      <c r="DO11" s="1"/>
      <c r="DP11" s="1"/>
      <c r="DQ11" s="1"/>
      <c r="DR11" s="1">
        <f>DR10</f>
        <v>44536</v>
      </c>
      <c r="DS11" s="1"/>
      <c r="DT11" s="1"/>
      <c r="DU11" s="1"/>
      <c r="DV11" s="1"/>
      <c r="DW11" s="1">
        <f>DW10</f>
        <v>44543</v>
      </c>
      <c r="DX11" s="1"/>
      <c r="DY11" s="1"/>
      <c r="DZ11" s="1"/>
      <c r="EA11" s="1"/>
      <c r="EB11" s="1">
        <f>EB10</f>
        <v>44550</v>
      </c>
      <c r="EC11" s="1"/>
      <c r="ED11" s="1"/>
      <c r="EE11" s="1"/>
      <c r="EF11" s="1"/>
      <c r="EG11" s="1">
        <f>EG10</f>
        <v>44557</v>
      </c>
      <c r="EH11" s="1"/>
      <c r="EI11" s="1"/>
      <c r="EJ11" s="1"/>
      <c r="EK11" s="1"/>
      <c r="EL11" s="1">
        <f>EL10</f>
        <v>44564</v>
      </c>
      <c r="EM11" s="1"/>
      <c r="EN11" s="1"/>
      <c r="EO11" s="1"/>
      <c r="EP11" s="1"/>
      <c r="EQ11" s="1">
        <f>EQ10</f>
        <v>44571</v>
      </c>
      <c r="ER11" s="1"/>
      <c r="ES11" s="1"/>
      <c r="ET11" s="1"/>
      <c r="EU11" s="1"/>
      <c r="EV11" s="1">
        <f>EV10</f>
        <v>44578</v>
      </c>
      <c r="EW11" s="1"/>
      <c r="EX11" s="1"/>
      <c r="EY11" s="1"/>
      <c r="EZ11" s="1"/>
      <c r="FA11" s="1">
        <f>FA10</f>
        <v>44585</v>
      </c>
      <c r="FB11" s="1"/>
      <c r="FC11" s="1"/>
      <c r="FD11" s="1"/>
      <c r="FE11" s="1"/>
      <c r="FF11" s="1">
        <f>FF10</f>
        <v>44592</v>
      </c>
      <c r="FG11" s="1"/>
      <c r="FH11" s="1"/>
      <c r="FI11" s="1"/>
      <c r="FJ11" s="1"/>
      <c r="FK11" s="1">
        <f>FK10</f>
        <v>44599</v>
      </c>
      <c r="FL11" s="1"/>
      <c r="FM11" s="1"/>
      <c r="FN11" s="1"/>
      <c r="FO11" s="1"/>
      <c r="FP11" s="1">
        <f>FP10</f>
        <v>44606</v>
      </c>
      <c r="FQ11" s="1"/>
      <c r="FR11" s="1"/>
      <c r="FS11" s="1"/>
      <c r="FT11" s="1"/>
      <c r="FU11" s="1">
        <f>FU10</f>
        <v>44613</v>
      </c>
      <c r="FV11" s="1"/>
      <c r="FW11" s="1"/>
      <c r="FX11" s="1"/>
      <c r="FY11" s="1"/>
      <c r="FZ11" s="1">
        <f>FZ10</f>
        <v>44620</v>
      </c>
      <c r="GA11" s="1"/>
      <c r="GB11" s="1"/>
      <c r="GC11" s="1"/>
      <c r="GD11" s="1"/>
      <c r="GE11" s="1">
        <f>GE10</f>
        <v>44627</v>
      </c>
      <c r="GF11" s="1"/>
      <c r="GG11" s="1"/>
      <c r="GH11" s="1"/>
      <c r="GI11" s="1"/>
      <c r="GJ11" s="1">
        <f>GJ10</f>
        <v>44634</v>
      </c>
      <c r="GK11" s="1"/>
      <c r="GL11" s="1"/>
      <c r="GM11" s="1"/>
      <c r="GN11" s="1"/>
      <c r="GO11" s="1">
        <f>GO10</f>
        <v>44641</v>
      </c>
      <c r="GP11" s="1"/>
      <c r="GQ11" s="1"/>
      <c r="GR11" s="1"/>
      <c r="GS11" s="1"/>
      <c r="GT11" s="1">
        <f>GT10</f>
        <v>44648</v>
      </c>
      <c r="GU11" s="1"/>
      <c r="GV11" s="1"/>
      <c r="GW11" s="1"/>
      <c r="GX11" s="1"/>
      <c r="GY11" s="1">
        <f>GY10</f>
        <v>44655</v>
      </c>
      <c r="GZ11" s="1"/>
      <c r="HA11" s="1"/>
      <c r="HB11" s="1"/>
      <c r="HC11" s="1"/>
      <c r="HD11" s="1">
        <f>HD10</f>
        <v>44662</v>
      </c>
      <c r="HE11" s="1"/>
      <c r="HF11" s="1"/>
      <c r="HG11" s="1"/>
      <c r="HH11" s="1"/>
      <c r="HI11" s="1">
        <f>HI10</f>
        <v>44669</v>
      </c>
      <c r="HJ11" s="1"/>
      <c r="HK11" s="1"/>
      <c r="HL11" s="1"/>
      <c r="HM11" s="1"/>
      <c r="HN11" s="1">
        <f>HN10</f>
        <v>44676</v>
      </c>
      <c r="HO11" s="1"/>
      <c r="HP11" s="1"/>
      <c r="HQ11" s="1"/>
      <c r="HR11" s="1"/>
      <c r="HS11" s="1">
        <f>HS10</f>
        <v>44683</v>
      </c>
      <c r="HT11" s="1"/>
      <c r="HU11" s="1"/>
      <c r="HV11" s="1"/>
      <c r="HW11" s="1"/>
      <c r="HX11" s="1">
        <f>HX10</f>
        <v>44690</v>
      </c>
      <c r="HY11" s="1"/>
      <c r="HZ11" s="1"/>
      <c r="IA11" s="1"/>
      <c r="IB11" s="1"/>
      <c r="IC11" s="1">
        <f>IC10</f>
        <v>44697</v>
      </c>
      <c r="ID11" s="1"/>
      <c r="IE11" s="1"/>
      <c r="IF11" s="1"/>
      <c r="IG11" s="1"/>
      <c r="IH11" s="1">
        <f>IH10</f>
        <v>44704</v>
      </c>
      <c r="II11" s="1"/>
      <c r="IJ11" s="1"/>
      <c r="IK11" s="1"/>
      <c r="IL11" s="1"/>
      <c r="IM11" s="1">
        <f>IM10</f>
        <v>44711</v>
      </c>
      <c r="IN11" s="1"/>
      <c r="IO11" s="1"/>
      <c r="IP11" s="1"/>
      <c r="IQ11" s="1"/>
    </row>
    <row r="12" spans="1:1024" s="61" customFormat="1" ht="10.199999999999999" x14ac:dyDescent="0.2">
      <c r="A12" s="41"/>
      <c r="B12" s="20"/>
      <c r="C12" s="20"/>
      <c r="D12" s="20"/>
      <c r="E12" s="20"/>
      <c r="F12" s="20"/>
      <c r="G12" s="20"/>
      <c r="H12" s="20"/>
      <c r="I12" s="20"/>
      <c r="J12" s="20"/>
      <c r="K12" s="20"/>
    </row>
    <row r="13" spans="1:1024" s="60" customFormat="1" ht="10.199999999999999" x14ac:dyDescent="0.2">
      <c r="A13" s="51" t="s">
        <v>11</v>
      </c>
      <c r="B13" s="52" t="s">
        <v>51</v>
      </c>
      <c r="C13" s="53"/>
      <c r="D13" s="47">
        <v>44384</v>
      </c>
      <c r="E13" s="54">
        <f t="shared" ref="E13:E52" si="0">D13+F13-1</f>
        <v>44469</v>
      </c>
      <c r="F13" s="55">
        <f>E26-D13+1</f>
        <v>86</v>
      </c>
      <c r="G13" s="56">
        <f>SUM(G14:G26)/COUNT(G14:G26)</f>
        <v>0.38153846153846155</v>
      </c>
      <c r="H13" s="57">
        <f t="shared" ref="H13:H52" si="1">NETWORKDAYS(D13,E13)</f>
        <v>62</v>
      </c>
      <c r="I13" s="58">
        <f t="shared" ref="I13:I52" si="2">ROUNDDOWN(G13*F13,0)</f>
        <v>32</v>
      </c>
      <c r="J13" s="57">
        <f t="shared" ref="J13:J52" si="3">F13-I13</f>
        <v>54</v>
      </c>
      <c r="K13" s="59"/>
    </row>
    <row r="14" spans="1:1024" s="60" customFormat="1" ht="10.199999999999999" x14ac:dyDescent="0.2">
      <c r="A14" s="42" t="s">
        <v>12</v>
      </c>
      <c r="B14" s="21" t="s">
        <v>54</v>
      </c>
      <c r="C14" s="22"/>
      <c r="D14" s="48">
        <f>D13</f>
        <v>44384</v>
      </c>
      <c r="E14" s="24">
        <f t="shared" si="0"/>
        <v>44425</v>
      </c>
      <c r="F14" s="31">
        <f>E17-D14+1</f>
        <v>42</v>
      </c>
      <c r="G14" s="32">
        <f>SUM(G15:G17)/COUNT(G15:G17)</f>
        <v>0.37000000000000005</v>
      </c>
      <c r="H14" s="27">
        <f t="shared" si="1"/>
        <v>30</v>
      </c>
      <c r="I14" s="28">
        <f t="shared" si="2"/>
        <v>15</v>
      </c>
      <c r="J14" s="27">
        <f t="shared" si="3"/>
        <v>27</v>
      </c>
      <c r="K14" s="29"/>
    </row>
    <row r="15" spans="1:1024" s="60" customFormat="1" ht="10.199999999999999" x14ac:dyDescent="0.2">
      <c r="A15" s="42" t="s">
        <v>31</v>
      </c>
      <c r="B15" s="21" t="s">
        <v>58</v>
      </c>
      <c r="C15" s="22"/>
      <c r="D15" s="23">
        <f>D14</f>
        <v>44384</v>
      </c>
      <c r="E15" s="24">
        <f t="shared" si="0"/>
        <v>44395</v>
      </c>
      <c r="F15" s="25">
        <v>12</v>
      </c>
      <c r="G15" s="26">
        <v>0.33</v>
      </c>
      <c r="H15" s="27">
        <f t="shared" ref="H15:H16" si="4">NETWORKDAYS(D15,E15)</f>
        <v>8</v>
      </c>
      <c r="I15" s="28">
        <f t="shared" ref="I15:I16" si="5">ROUNDDOWN(G15*F15,0)</f>
        <v>3</v>
      </c>
      <c r="J15" s="27">
        <f t="shared" ref="J15:J16" si="6">F15-I15</f>
        <v>9</v>
      </c>
      <c r="K15" s="29"/>
    </row>
    <row r="16" spans="1:1024" s="60" customFormat="1" ht="10.199999999999999" x14ac:dyDescent="0.2">
      <c r="A16" s="42" t="s">
        <v>32</v>
      </c>
      <c r="B16" s="21" t="s">
        <v>59</v>
      </c>
      <c r="C16" s="22"/>
      <c r="D16" s="23">
        <v>44396</v>
      </c>
      <c r="E16" s="24">
        <f t="shared" si="0"/>
        <v>44413</v>
      </c>
      <c r="F16" s="25">
        <v>18</v>
      </c>
      <c r="G16" s="26">
        <v>0.25</v>
      </c>
      <c r="H16" s="27">
        <f t="shared" si="4"/>
        <v>14</v>
      </c>
      <c r="I16" s="28">
        <f t="shared" si="5"/>
        <v>4</v>
      </c>
      <c r="J16" s="27">
        <f t="shared" si="6"/>
        <v>14</v>
      </c>
      <c r="K16" s="29"/>
    </row>
    <row r="17" spans="1:11" s="60" customFormat="1" ht="10.199999999999999" x14ac:dyDescent="0.2">
      <c r="A17" s="42" t="s">
        <v>47</v>
      </c>
      <c r="B17" s="21" t="s">
        <v>60</v>
      </c>
      <c r="C17" s="22"/>
      <c r="D17" s="23">
        <v>44414</v>
      </c>
      <c r="E17" s="24">
        <f t="shared" si="0"/>
        <v>44425</v>
      </c>
      <c r="F17" s="25">
        <v>12</v>
      </c>
      <c r="G17" s="26">
        <v>0.53</v>
      </c>
      <c r="H17" s="27">
        <f t="shared" ref="H17" si="7">NETWORKDAYS(D17,E17)</f>
        <v>8</v>
      </c>
      <c r="I17" s="28">
        <f t="shared" ref="I17" si="8">ROUNDDOWN(G17*F17,0)</f>
        <v>6</v>
      </c>
      <c r="J17" s="27">
        <f t="shared" ref="J17" si="9">F17-I17</f>
        <v>6</v>
      </c>
      <c r="K17" s="29"/>
    </row>
    <row r="18" spans="1:11" s="60" customFormat="1" ht="10.199999999999999" x14ac:dyDescent="0.2">
      <c r="A18" s="42" t="s">
        <v>13</v>
      </c>
      <c r="B18" s="21" t="s">
        <v>55</v>
      </c>
      <c r="C18" s="22"/>
      <c r="D18" s="48">
        <v>44401</v>
      </c>
      <c r="E18" s="24">
        <f t="shared" si="0"/>
        <v>44421</v>
      </c>
      <c r="F18" s="31">
        <f>E20-D18+1</f>
        <v>21</v>
      </c>
      <c r="G18" s="32">
        <f>SUM(G19:G20)/COUNT(G19:G20)</f>
        <v>0.25</v>
      </c>
      <c r="H18" s="27">
        <f t="shared" si="1"/>
        <v>15</v>
      </c>
      <c r="I18" s="28">
        <f t="shared" si="2"/>
        <v>5</v>
      </c>
      <c r="J18" s="27">
        <f t="shared" si="3"/>
        <v>16</v>
      </c>
      <c r="K18" s="29"/>
    </row>
    <row r="19" spans="1:11" s="60" customFormat="1" ht="10.199999999999999" x14ac:dyDescent="0.2">
      <c r="A19" s="42" t="s">
        <v>48</v>
      </c>
      <c r="B19" s="21" t="s">
        <v>58</v>
      </c>
      <c r="C19" s="22"/>
      <c r="D19" s="23">
        <v>44401</v>
      </c>
      <c r="E19" s="24">
        <f t="shared" si="0"/>
        <v>44421</v>
      </c>
      <c r="F19" s="25">
        <v>21</v>
      </c>
      <c r="G19" s="26">
        <v>0.33</v>
      </c>
      <c r="H19" s="27">
        <f t="shared" ref="H19:H20" si="10">NETWORKDAYS(D19,E19)</f>
        <v>15</v>
      </c>
      <c r="I19" s="28">
        <f t="shared" ref="I19:I20" si="11">ROUNDDOWN(G19*F19,0)</f>
        <v>6</v>
      </c>
      <c r="J19" s="27">
        <f t="shared" ref="J19:J20" si="12">F19-I19</f>
        <v>15</v>
      </c>
      <c r="K19" s="29"/>
    </row>
    <row r="20" spans="1:11" s="60" customFormat="1" ht="10.199999999999999" x14ac:dyDescent="0.2">
      <c r="A20" s="42" t="s">
        <v>49</v>
      </c>
      <c r="B20" s="21" t="s">
        <v>59</v>
      </c>
      <c r="C20" s="22"/>
      <c r="D20" s="23">
        <v>44401</v>
      </c>
      <c r="E20" s="24">
        <f t="shared" si="0"/>
        <v>44421</v>
      </c>
      <c r="F20" s="25">
        <v>21</v>
      </c>
      <c r="G20" s="26">
        <v>0.17</v>
      </c>
      <c r="H20" s="27">
        <f t="shared" si="10"/>
        <v>15</v>
      </c>
      <c r="I20" s="28">
        <f t="shared" si="11"/>
        <v>3</v>
      </c>
      <c r="J20" s="27">
        <f t="shared" si="12"/>
        <v>18</v>
      </c>
      <c r="K20" s="29"/>
    </row>
    <row r="21" spans="1:11" s="60" customFormat="1" ht="10.199999999999999" x14ac:dyDescent="0.2">
      <c r="A21" s="42" t="s">
        <v>14</v>
      </c>
      <c r="B21" s="21" t="s">
        <v>56</v>
      </c>
      <c r="C21" s="22"/>
      <c r="D21" s="48">
        <v>44422</v>
      </c>
      <c r="E21" s="24">
        <f t="shared" si="0"/>
        <v>44459</v>
      </c>
      <c r="F21" s="31">
        <f>E25-D21+1</f>
        <v>38</v>
      </c>
      <c r="G21" s="32">
        <f>SUM(G22:G25)/COUNT(G22:G25)</f>
        <v>0.46</v>
      </c>
      <c r="H21" s="27">
        <f t="shared" si="1"/>
        <v>26</v>
      </c>
      <c r="I21" s="28">
        <f t="shared" si="2"/>
        <v>17</v>
      </c>
      <c r="J21" s="27">
        <f t="shared" si="3"/>
        <v>21</v>
      </c>
      <c r="K21" s="29"/>
    </row>
    <row r="22" spans="1:11" s="60" customFormat="1" ht="10.199999999999999" x14ac:dyDescent="0.2">
      <c r="A22" s="42" t="s">
        <v>33</v>
      </c>
      <c r="B22" s="21" t="s">
        <v>58</v>
      </c>
      <c r="C22" s="22"/>
      <c r="D22" s="23">
        <v>44422</v>
      </c>
      <c r="E22" s="24">
        <f t="shared" si="0"/>
        <v>44459</v>
      </c>
      <c r="F22" s="25">
        <v>38</v>
      </c>
      <c r="G22" s="26">
        <v>0.46</v>
      </c>
      <c r="H22" s="27">
        <f t="shared" ref="H22:H25" si="13">NETWORKDAYS(D22,E22)</f>
        <v>26</v>
      </c>
      <c r="I22" s="28">
        <f t="shared" ref="I22:I25" si="14">ROUNDDOWN(G22*F22,0)</f>
        <v>17</v>
      </c>
      <c r="J22" s="27">
        <f t="shared" ref="J22:J25" si="15">F22-I22</f>
        <v>21</v>
      </c>
      <c r="K22" s="29"/>
    </row>
    <row r="23" spans="1:11" s="60" customFormat="1" ht="10.199999999999999" x14ac:dyDescent="0.2">
      <c r="A23" s="42" t="s">
        <v>34</v>
      </c>
      <c r="B23" s="21" t="s">
        <v>59</v>
      </c>
      <c r="C23" s="22"/>
      <c r="D23" s="23">
        <v>44422</v>
      </c>
      <c r="E23" s="24">
        <f t="shared" si="0"/>
        <v>44459</v>
      </c>
      <c r="F23" s="25">
        <v>38</v>
      </c>
      <c r="G23" s="26">
        <v>0.46</v>
      </c>
      <c r="H23" s="27">
        <f t="shared" si="13"/>
        <v>26</v>
      </c>
      <c r="I23" s="28">
        <f t="shared" si="14"/>
        <v>17</v>
      </c>
      <c r="J23" s="27">
        <f t="shared" si="15"/>
        <v>21</v>
      </c>
      <c r="K23" s="29"/>
    </row>
    <row r="24" spans="1:11" s="60" customFormat="1" ht="10.199999999999999" x14ac:dyDescent="0.2">
      <c r="A24" s="42" t="s">
        <v>35</v>
      </c>
      <c r="B24" s="21" t="s">
        <v>60</v>
      </c>
      <c r="C24" s="22"/>
      <c r="D24" s="23">
        <v>44422</v>
      </c>
      <c r="E24" s="24">
        <f t="shared" si="0"/>
        <v>44459</v>
      </c>
      <c r="F24" s="25">
        <v>38</v>
      </c>
      <c r="G24" s="26">
        <v>0.46</v>
      </c>
      <c r="H24" s="27">
        <f t="shared" si="13"/>
        <v>26</v>
      </c>
      <c r="I24" s="28">
        <f t="shared" si="14"/>
        <v>17</v>
      </c>
      <c r="J24" s="27">
        <f t="shared" si="15"/>
        <v>21</v>
      </c>
      <c r="K24" s="29"/>
    </row>
    <row r="25" spans="1:11" s="60" customFormat="1" ht="10.199999999999999" x14ac:dyDescent="0.2">
      <c r="A25" s="42" t="s">
        <v>36</v>
      </c>
      <c r="B25" s="21" t="s">
        <v>61</v>
      </c>
      <c r="C25" s="22"/>
      <c r="D25" s="23">
        <v>44422</v>
      </c>
      <c r="E25" s="24">
        <f t="shared" si="0"/>
        <v>44459</v>
      </c>
      <c r="F25" s="25">
        <v>38</v>
      </c>
      <c r="G25" s="26">
        <v>0.46</v>
      </c>
      <c r="H25" s="27">
        <f t="shared" si="13"/>
        <v>26</v>
      </c>
      <c r="I25" s="28">
        <f t="shared" si="14"/>
        <v>17</v>
      </c>
      <c r="J25" s="27">
        <f t="shared" si="15"/>
        <v>21</v>
      </c>
      <c r="K25" s="29"/>
    </row>
    <row r="26" spans="1:11" s="60" customFormat="1" ht="10.199999999999999" x14ac:dyDescent="0.2">
      <c r="A26" s="42" t="s">
        <v>15</v>
      </c>
      <c r="B26" s="21" t="s">
        <v>57</v>
      </c>
      <c r="C26" s="22"/>
      <c r="D26" s="48">
        <v>44452</v>
      </c>
      <c r="E26" s="24">
        <f t="shared" si="0"/>
        <v>44469</v>
      </c>
      <c r="F26" s="49">
        <v>18</v>
      </c>
      <c r="G26" s="50">
        <v>0.43</v>
      </c>
      <c r="H26" s="27">
        <f t="shared" si="1"/>
        <v>14</v>
      </c>
      <c r="I26" s="28">
        <f t="shared" si="2"/>
        <v>7</v>
      </c>
      <c r="J26" s="27">
        <f t="shared" si="3"/>
        <v>11</v>
      </c>
      <c r="K26" s="29"/>
    </row>
    <row r="27" spans="1:11" s="60" customFormat="1" ht="10.199999999999999" x14ac:dyDescent="0.2">
      <c r="A27" s="51" t="s">
        <v>16</v>
      </c>
      <c r="B27" s="52" t="s">
        <v>52</v>
      </c>
      <c r="C27" s="53"/>
      <c r="D27" s="47">
        <v>44469</v>
      </c>
      <c r="E27" s="54">
        <f t="shared" si="0"/>
        <v>44572</v>
      </c>
      <c r="F27" s="55">
        <f>E38-D27+1</f>
        <v>104</v>
      </c>
      <c r="G27" s="56">
        <f>SUM(G28:G38)/COUNT(G28:G38)</f>
        <v>0.44981818181818184</v>
      </c>
      <c r="H27" s="57">
        <f t="shared" si="1"/>
        <v>74</v>
      </c>
      <c r="I27" s="58">
        <f t="shared" si="2"/>
        <v>46</v>
      </c>
      <c r="J27" s="57">
        <f t="shared" si="3"/>
        <v>58</v>
      </c>
      <c r="K27" s="59"/>
    </row>
    <row r="28" spans="1:11" s="60" customFormat="1" ht="10.199999999999999" x14ac:dyDescent="0.2">
      <c r="A28" s="42" t="s">
        <v>17</v>
      </c>
      <c r="B28" s="21" t="s">
        <v>54</v>
      </c>
      <c r="C28" s="22"/>
      <c r="D28" s="48">
        <f>D27</f>
        <v>44469</v>
      </c>
      <c r="E28" s="24">
        <f t="shared" si="0"/>
        <v>44521</v>
      </c>
      <c r="F28" s="31">
        <f>E31-D28+1</f>
        <v>53</v>
      </c>
      <c r="G28" s="32">
        <f>SUM(G29:G31)/COUNT(G29:G31)</f>
        <v>0.43999999999999995</v>
      </c>
      <c r="H28" s="27">
        <f t="shared" si="1"/>
        <v>37</v>
      </c>
      <c r="I28" s="28">
        <f t="shared" si="2"/>
        <v>23</v>
      </c>
      <c r="J28" s="27">
        <f t="shared" si="3"/>
        <v>30</v>
      </c>
      <c r="K28" s="29"/>
    </row>
    <row r="29" spans="1:11" s="60" customFormat="1" ht="10.199999999999999" x14ac:dyDescent="0.2">
      <c r="A29" s="42" t="s">
        <v>30</v>
      </c>
      <c r="B29" s="21" t="s">
        <v>58</v>
      </c>
      <c r="C29" s="22"/>
      <c r="D29" s="23">
        <f>D28</f>
        <v>44469</v>
      </c>
      <c r="E29" s="24">
        <f t="shared" si="0"/>
        <v>44488</v>
      </c>
      <c r="F29" s="25">
        <v>20</v>
      </c>
      <c r="G29" s="26">
        <v>0.68</v>
      </c>
      <c r="H29" s="27">
        <f t="shared" ref="H29:H31" si="16">NETWORKDAYS(D29,E29)</f>
        <v>14</v>
      </c>
      <c r="I29" s="28">
        <f t="shared" ref="I29:I31" si="17">ROUNDDOWN(G29*F29,0)</f>
        <v>13</v>
      </c>
      <c r="J29" s="27">
        <f t="shared" ref="J29:J31" si="18">F29-I29</f>
        <v>7</v>
      </c>
      <c r="K29" s="29"/>
    </row>
    <row r="30" spans="1:11" s="60" customFormat="1" ht="10.199999999999999" x14ac:dyDescent="0.2">
      <c r="A30" s="42" t="s">
        <v>37</v>
      </c>
      <c r="B30" s="21" t="s">
        <v>59</v>
      </c>
      <c r="C30" s="22"/>
      <c r="D30" s="23">
        <v>44489</v>
      </c>
      <c r="E30" s="24">
        <f t="shared" si="0"/>
        <v>44502</v>
      </c>
      <c r="F30" s="25">
        <v>14</v>
      </c>
      <c r="G30" s="26">
        <v>0.49</v>
      </c>
      <c r="H30" s="27">
        <f t="shared" si="16"/>
        <v>10</v>
      </c>
      <c r="I30" s="28">
        <f>ROUNDDOWN(G30*F30,0)</f>
        <v>6</v>
      </c>
      <c r="J30" s="27">
        <f t="shared" si="18"/>
        <v>8</v>
      </c>
      <c r="K30" s="29"/>
    </row>
    <row r="31" spans="1:11" s="60" customFormat="1" ht="10.199999999999999" x14ac:dyDescent="0.2">
      <c r="A31" s="42" t="s">
        <v>38</v>
      </c>
      <c r="B31" s="21" t="s">
        <v>60</v>
      </c>
      <c r="C31" s="22"/>
      <c r="D31" s="23">
        <v>44503</v>
      </c>
      <c r="E31" s="24">
        <f t="shared" si="0"/>
        <v>44521</v>
      </c>
      <c r="F31" s="25">
        <v>19</v>
      </c>
      <c r="G31" s="26">
        <v>0.15</v>
      </c>
      <c r="H31" s="27">
        <f t="shared" si="16"/>
        <v>13</v>
      </c>
      <c r="I31" s="28">
        <f t="shared" si="17"/>
        <v>2</v>
      </c>
      <c r="J31" s="27">
        <f t="shared" si="18"/>
        <v>17</v>
      </c>
      <c r="K31" s="29"/>
    </row>
    <row r="32" spans="1:11" s="60" customFormat="1" ht="10.199999999999999" x14ac:dyDescent="0.2">
      <c r="A32" s="42" t="s">
        <v>18</v>
      </c>
      <c r="B32" s="21" t="s">
        <v>55</v>
      </c>
      <c r="C32" s="22"/>
      <c r="D32" s="48">
        <v>44518</v>
      </c>
      <c r="E32" s="24">
        <f t="shared" si="0"/>
        <v>44554</v>
      </c>
      <c r="F32" s="31">
        <f>E37-D32+1</f>
        <v>37</v>
      </c>
      <c r="G32" s="32">
        <f>SUM(G33:G37)/COUNT(G33:G37)</f>
        <v>0.45800000000000002</v>
      </c>
      <c r="H32" s="27">
        <f t="shared" si="1"/>
        <v>27</v>
      </c>
      <c r="I32" s="28">
        <f t="shared" si="2"/>
        <v>16</v>
      </c>
      <c r="J32" s="27">
        <f t="shared" si="3"/>
        <v>21</v>
      </c>
      <c r="K32" s="29"/>
    </row>
    <row r="33" spans="1:20" s="60" customFormat="1" ht="10.199999999999999" x14ac:dyDescent="0.2">
      <c r="A33" s="42" t="s">
        <v>41</v>
      </c>
      <c r="B33" s="21" t="s">
        <v>58</v>
      </c>
      <c r="C33" s="22"/>
      <c r="D33" s="23">
        <v>44518</v>
      </c>
      <c r="E33" s="24">
        <f t="shared" si="0"/>
        <v>44554</v>
      </c>
      <c r="F33" s="25">
        <v>37</v>
      </c>
      <c r="G33" s="26">
        <v>0.92</v>
      </c>
      <c r="H33" s="27">
        <f t="shared" ref="H33:H37" si="19">NETWORKDAYS(D33,E33)</f>
        <v>27</v>
      </c>
      <c r="I33" s="28">
        <f t="shared" ref="I33:I37" si="20">ROUNDDOWN(G33*F33,0)</f>
        <v>34</v>
      </c>
      <c r="J33" s="27">
        <f t="shared" ref="J33:J37" si="21">F33-I33</f>
        <v>3</v>
      </c>
      <c r="K33" s="29"/>
    </row>
    <row r="34" spans="1:20" s="60" customFormat="1" ht="10.199999999999999" x14ac:dyDescent="0.2">
      <c r="A34" s="42" t="s">
        <v>42</v>
      </c>
      <c r="B34" s="21" t="s">
        <v>59</v>
      </c>
      <c r="C34" s="22"/>
      <c r="D34" s="23">
        <v>44518</v>
      </c>
      <c r="E34" s="24">
        <f t="shared" si="0"/>
        <v>44554</v>
      </c>
      <c r="F34" s="25">
        <v>37</v>
      </c>
      <c r="G34" s="26">
        <v>0.16</v>
      </c>
      <c r="H34" s="27">
        <f t="shared" si="19"/>
        <v>27</v>
      </c>
      <c r="I34" s="28">
        <f t="shared" si="20"/>
        <v>5</v>
      </c>
      <c r="J34" s="27">
        <f t="shared" si="21"/>
        <v>32</v>
      </c>
      <c r="K34" s="29"/>
    </row>
    <row r="35" spans="1:20" s="60" customFormat="1" ht="10.199999999999999" x14ac:dyDescent="0.2">
      <c r="A35" s="42" t="s">
        <v>43</v>
      </c>
      <c r="B35" s="21" t="s">
        <v>60</v>
      </c>
      <c r="C35" s="22"/>
      <c r="D35" s="23">
        <v>44518</v>
      </c>
      <c r="E35" s="24">
        <f t="shared" si="0"/>
        <v>44554</v>
      </c>
      <c r="F35" s="25">
        <v>37</v>
      </c>
      <c r="G35" s="26">
        <v>0.18</v>
      </c>
      <c r="H35" s="27">
        <f t="shared" si="19"/>
        <v>27</v>
      </c>
      <c r="I35" s="28">
        <f t="shared" si="20"/>
        <v>6</v>
      </c>
      <c r="J35" s="27">
        <f t="shared" si="21"/>
        <v>31</v>
      </c>
      <c r="K35" s="29"/>
    </row>
    <row r="36" spans="1:20" s="60" customFormat="1" ht="10.199999999999999" x14ac:dyDescent="0.2">
      <c r="A36" s="42" t="s">
        <v>44</v>
      </c>
      <c r="B36" s="21" t="s">
        <v>61</v>
      </c>
      <c r="C36" s="22"/>
      <c r="D36" s="23">
        <v>44518</v>
      </c>
      <c r="E36" s="24">
        <f t="shared" si="0"/>
        <v>44554</v>
      </c>
      <c r="F36" s="25">
        <v>37</v>
      </c>
      <c r="G36" s="26">
        <v>0.4</v>
      </c>
      <c r="H36" s="27">
        <f t="shared" si="19"/>
        <v>27</v>
      </c>
      <c r="I36" s="28">
        <f t="shared" si="20"/>
        <v>14</v>
      </c>
      <c r="J36" s="27">
        <f t="shared" si="21"/>
        <v>23</v>
      </c>
      <c r="K36" s="29"/>
    </row>
    <row r="37" spans="1:20" s="60" customFormat="1" ht="10.199999999999999" x14ac:dyDescent="0.2">
      <c r="A37" s="42" t="s">
        <v>45</v>
      </c>
      <c r="B37" s="21" t="s">
        <v>62</v>
      </c>
      <c r="C37" s="22"/>
      <c r="D37" s="23">
        <v>44518</v>
      </c>
      <c r="E37" s="24">
        <f t="shared" si="0"/>
        <v>44554</v>
      </c>
      <c r="F37" s="25">
        <v>37</v>
      </c>
      <c r="G37" s="26">
        <v>0.63</v>
      </c>
      <c r="H37" s="27">
        <f t="shared" si="19"/>
        <v>27</v>
      </c>
      <c r="I37" s="28">
        <f t="shared" si="20"/>
        <v>23</v>
      </c>
      <c r="J37" s="27">
        <f t="shared" si="21"/>
        <v>14</v>
      </c>
      <c r="K37" s="29"/>
    </row>
    <row r="38" spans="1:20" s="60" customFormat="1" ht="10.199999999999999" x14ac:dyDescent="0.2">
      <c r="A38" s="42" t="s">
        <v>19</v>
      </c>
      <c r="B38" s="21" t="s">
        <v>56</v>
      </c>
      <c r="C38" s="22"/>
      <c r="D38" s="48">
        <v>44555</v>
      </c>
      <c r="E38" s="24">
        <f t="shared" si="0"/>
        <v>44572</v>
      </c>
      <c r="F38" s="49">
        <v>18</v>
      </c>
      <c r="G38" s="26">
        <v>0.44</v>
      </c>
      <c r="H38" s="27">
        <f t="shared" si="1"/>
        <v>12</v>
      </c>
      <c r="I38" s="28">
        <f t="shared" si="2"/>
        <v>7</v>
      </c>
      <c r="J38" s="27">
        <f t="shared" si="3"/>
        <v>11</v>
      </c>
      <c r="K38" s="29"/>
      <c r="L38" s="61"/>
      <c r="M38" s="61"/>
      <c r="N38" s="61"/>
      <c r="O38" s="61"/>
      <c r="P38" s="61"/>
      <c r="Q38" s="61"/>
      <c r="R38" s="61"/>
      <c r="S38" s="61"/>
      <c r="T38" s="61"/>
    </row>
    <row r="39" spans="1:20" s="60" customFormat="1" ht="10.199999999999999" x14ac:dyDescent="0.2">
      <c r="A39" s="51" t="s">
        <v>20</v>
      </c>
      <c r="B39" s="52" t="s">
        <v>53</v>
      </c>
      <c r="C39" s="53"/>
      <c r="D39" s="47">
        <v>44570</v>
      </c>
      <c r="E39" s="54">
        <f t="shared" si="0"/>
        <v>44713</v>
      </c>
      <c r="F39" s="55">
        <f>E52-D39+1</f>
        <v>144</v>
      </c>
      <c r="G39" s="56">
        <f>SUM(G40:G52)/COUNT(G40:G52)</f>
        <v>0.4135897435897436</v>
      </c>
      <c r="H39" s="57">
        <f t="shared" si="1"/>
        <v>103</v>
      </c>
      <c r="I39" s="58">
        <f t="shared" si="2"/>
        <v>59</v>
      </c>
      <c r="J39" s="57">
        <f t="shared" si="3"/>
        <v>85</v>
      </c>
      <c r="K39" s="59"/>
    </row>
    <row r="40" spans="1:20" s="60" customFormat="1" ht="10.199999999999999" x14ac:dyDescent="0.2">
      <c r="A40" s="42" t="s">
        <v>21</v>
      </c>
      <c r="B40" s="21" t="s">
        <v>54</v>
      </c>
      <c r="C40" s="22"/>
      <c r="D40" s="48">
        <f>D39</f>
        <v>44570</v>
      </c>
      <c r="E40" s="24">
        <f t="shared" si="0"/>
        <v>44612</v>
      </c>
      <c r="F40" s="31">
        <f>E42-D40+1</f>
        <v>43</v>
      </c>
      <c r="G40" s="32">
        <f>SUM(G41:G42)/COUNT(G41:G42)</f>
        <v>0.17499999999999999</v>
      </c>
      <c r="H40" s="27">
        <f t="shared" si="1"/>
        <v>30</v>
      </c>
      <c r="I40" s="28">
        <f t="shared" si="2"/>
        <v>7</v>
      </c>
      <c r="J40" s="27">
        <f t="shared" si="3"/>
        <v>36</v>
      </c>
      <c r="K40" s="29"/>
    </row>
    <row r="41" spans="1:20" s="60" customFormat="1" ht="10.199999999999999" x14ac:dyDescent="0.2">
      <c r="A41" s="42"/>
      <c r="B41" s="21" t="s">
        <v>58</v>
      </c>
      <c r="C41" s="22"/>
      <c r="D41" s="23">
        <f>D40</f>
        <v>44570</v>
      </c>
      <c r="E41" s="24">
        <f t="shared" si="0"/>
        <v>44612</v>
      </c>
      <c r="F41" s="25">
        <v>43</v>
      </c>
      <c r="G41" s="26">
        <v>0.21</v>
      </c>
      <c r="H41" s="27">
        <f t="shared" ref="H41:H42" si="22">NETWORKDAYS(D41,E41)</f>
        <v>30</v>
      </c>
      <c r="I41" s="28">
        <f t="shared" ref="I41:I42" si="23">ROUNDDOWN(G41*F41,0)</f>
        <v>9</v>
      </c>
      <c r="J41" s="27">
        <f t="shared" ref="J41:J42" si="24">F41-I41</f>
        <v>34</v>
      </c>
      <c r="K41" s="29"/>
    </row>
    <row r="42" spans="1:20" s="60" customFormat="1" ht="10.199999999999999" x14ac:dyDescent="0.2">
      <c r="A42" s="42"/>
      <c r="B42" s="21" t="s">
        <v>59</v>
      </c>
      <c r="C42" s="22"/>
      <c r="D42" s="23">
        <f>D41</f>
        <v>44570</v>
      </c>
      <c r="E42" s="24">
        <f t="shared" si="0"/>
        <v>44612</v>
      </c>
      <c r="F42" s="25">
        <v>43</v>
      </c>
      <c r="G42" s="26">
        <v>0.14000000000000001</v>
      </c>
      <c r="H42" s="27">
        <f t="shared" si="22"/>
        <v>30</v>
      </c>
      <c r="I42" s="28">
        <f t="shared" si="23"/>
        <v>6</v>
      </c>
      <c r="J42" s="27">
        <f t="shared" si="24"/>
        <v>37</v>
      </c>
      <c r="K42" s="29"/>
    </row>
    <row r="43" spans="1:20" s="60" customFormat="1" ht="10.199999999999999" x14ac:dyDescent="0.2">
      <c r="A43" s="42" t="s">
        <v>22</v>
      </c>
      <c r="B43" s="21" t="s">
        <v>55</v>
      </c>
      <c r="C43" s="22"/>
      <c r="D43" s="48">
        <v>44613</v>
      </c>
      <c r="E43" s="24">
        <f t="shared" si="0"/>
        <v>44632</v>
      </c>
      <c r="F43" s="31">
        <f>E46-D43+1</f>
        <v>20</v>
      </c>
      <c r="G43" s="32">
        <f>SUM(G44:G46)/COUNT(G44:G46)</f>
        <v>0.52666666666666673</v>
      </c>
      <c r="H43" s="27">
        <f t="shared" si="1"/>
        <v>15</v>
      </c>
      <c r="I43" s="28">
        <f t="shared" si="2"/>
        <v>10</v>
      </c>
      <c r="J43" s="27">
        <f t="shared" si="3"/>
        <v>10</v>
      </c>
      <c r="K43" s="29"/>
    </row>
    <row r="44" spans="1:20" s="60" customFormat="1" ht="10.199999999999999" x14ac:dyDescent="0.2">
      <c r="A44" s="42"/>
      <c r="B44" s="21" t="s">
        <v>58</v>
      </c>
      <c r="C44" s="22"/>
      <c r="D44" s="23">
        <v>44613</v>
      </c>
      <c r="E44" s="24">
        <f t="shared" si="0"/>
        <v>44632</v>
      </c>
      <c r="F44" s="25">
        <v>20</v>
      </c>
      <c r="G44" s="26">
        <v>0.32</v>
      </c>
      <c r="H44" s="27">
        <f t="shared" ref="H44:H46" si="25">NETWORKDAYS(D44,E44)</f>
        <v>15</v>
      </c>
      <c r="I44" s="28">
        <f t="shared" ref="I44:I46" si="26">ROUNDDOWN(G44*F44,0)</f>
        <v>6</v>
      </c>
      <c r="J44" s="27">
        <f t="shared" ref="J44:J46" si="27">F44-I44</f>
        <v>14</v>
      </c>
      <c r="K44" s="29"/>
    </row>
    <row r="45" spans="1:20" s="60" customFormat="1" ht="10.199999999999999" x14ac:dyDescent="0.2">
      <c r="A45" s="42"/>
      <c r="B45" s="21" t="s">
        <v>59</v>
      </c>
      <c r="C45" s="22"/>
      <c r="D45" s="23">
        <v>44613</v>
      </c>
      <c r="E45" s="24">
        <f t="shared" si="0"/>
        <v>44632</v>
      </c>
      <c r="F45" s="25">
        <v>20</v>
      </c>
      <c r="G45" s="26">
        <v>0.52</v>
      </c>
      <c r="H45" s="27">
        <f t="shared" si="25"/>
        <v>15</v>
      </c>
      <c r="I45" s="28">
        <f t="shared" si="26"/>
        <v>10</v>
      </c>
      <c r="J45" s="27">
        <f t="shared" si="27"/>
        <v>10</v>
      </c>
      <c r="K45" s="29"/>
    </row>
    <row r="46" spans="1:20" s="60" customFormat="1" ht="10.199999999999999" x14ac:dyDescent="0.2">
      <c r="A46" s="42"/>
      <c r="B46" s="21" t="s">
        <v>60</v>
      </c>
      <c r="C46" s="22"/>
      <c r="D46" s="23">
        <v>44613</v>
      </c>
      <c r="E46" s="24">
        <f t="shared" si="0"/>
        <v>44632</v>
      </c>
      <c r="F46" s="25">
        <v>20</v>
      </c>
      <c r="G46" s="26">
        <v>0.74</v>
      </c>
      <c r="H46" s="27">
        <f t="shared" si="25"/>
        <v>15</v>
      </c>
      <c r="I46" s="28">
        <f t="shared" si="26"/>
        <v>14</v>
      </c>
      <c r="J46" s="27">
        <f t="shared" si="27"/>
        <v>6</v>
      </c>
      <c r="K46" s="29"/>
    </row>
    <row r="47" spans="1:20" s="60" customFormat="1" ht="10.199999999999999" x14ac:dyDescent="0.2">
      <c r="A47" s="42" t="s">
        <v>23</v>
      </c>
      <c r="B47" s="21" t="s">
        <v>56</v>
      </c>
      <c r="C47" s="22"/>
      <c r="D47" s="48">
        <v>44633</v>
      </c>
      <c r="E47" s="24">
        <f t="shared" si="0"/>
        <v>44674</v>
      </c>
      <c r="F47" s="31">
        <f>E49-D47+1</f>
        <v>42</v>
      </c>
      <c r="G47" s="32">
        <f>SUM(G48:G49)/COUNT(G48:G49)</f>
        <v>0.45999999999999996</v>
      </c>
      <c r="H47" s="27">
        <f t="shared" si="1"/>
        <v>30</v>
      </c>
      <c r="I47" s="28">
        <f t="shared" si="2"/>
        <v>19</v>
      </c>
      <c r="J47" s="27">
        <f t="shared" si="3"/>
        <v>23</v>
      </c>
      <c r="K47" s="29"/>
    </row>
    <row r="48" spans="1:20" s="60" customFormat="1" ht="10.199999999999999" x14ac:dyDescent="0.2">
      <c r="A48" s="42" t="s">
        <v>39</v>
      </c>
      <c r="B48" s="21" t="s">
        <v>58</v>
      </c>
      <c r="C48" s="22"/>
      <c r="D48" s="23">
        <v>44633</v>
      </c>
      <c r="E48" s="24">
        <f t="shared" si="0"/>
        <v>44674</v>
      </c>
      <c r="F48" s="25">
        <v>42</v>
      </c>
      <c r="G48" s="26">
        <v>0.47</v>
      </c>
      <c r="H48" s="27">
        <f t="shared" ref="H48:H49" si="28">NETWORKDAYS(D48,E48)</f>
        <v>30</v>
      </c>
      <c r="I48" s="28">
        <f t="shared" ref="I48:I49" si="29">ROUNDDOWN(G48*F48,0)</f>
        <v>19</v>
      </c>
      <c r="J48" s="27">
        <f t="shared" ref="J48:J49" si="30">F48-I48</f>
        <v>23</v>
      </c>
      <c r="K48" s="29"/>
    </row>
    <row r="49" spans="1:227" s="60" customFormat="1" ht="10.199999999999999" x14ac:dyDescent="0.2">
      <c r="A49" s="42" t="s">
        <v>40</v>
      </c>
      <c r="B49" s="21" t="s">
        <v>59</v>
      </c>
      <c r="C49" s="22"/>
      <c r="D49" s="23">
        <v>44633</v>
      </c>
      <c r="E49" s="24">
        <f t="shared" si="0"/>
        <v>44674</v>
      </c>
      <c r="F49" s="25">
        <v>42</v>
      </c>
      <c r="G49" s="26">
        <v>0.45</v>
      </c>
      <c r="H49" s="27">
        <f t="shared" si="28"/>
        <v>30</v>
      </c>
      <c r="I49" s="28">
        <f t="shared" si="29"/>
        <v>18</v>
      </c>
      <c r="J49" s="27">
        <f t="shared" si="30"/>
        <v>24</v>
      </c>
      <c r="K49" s="29"/>
    </row>
    <row r="50" spans="1:227" s="60" customFormat="1" ht="10.199999999999999" x14ac:dyDescent="0.2">
      <c r="A50" s="42" t="s">
        <v>24</v>
      </c>
      <c r="B50" s="21" t="s">
        <v>57</v>
      </c>
      <c r="C50" s="22"/>
      <c r="D50" s="48">
        <v>44675</v>
      </c>
      <c r="E50" s="24">
        <f t="shared" si="0"/>
        <v>44713</v>
      </c>
      <c r="F50" s="31">
        <f>E52-D50+1</f>
        <v>39</v>
      </c>
      <c r="G50" s="32">
        <f>SUM(G51:G52)/COUNT(G51:G52)</f>
        <v>0.45500000000000002</v>
      </c>
      <c r="H50" s="27">
        <f t="shared" ref="H50" si="31">NETWORKDAYS(D50,E50)</f>
        <v>28</v>
      </c>
      <c r="I50" s="28">
        <f t="shared" ref="I50" si="32">ROUNDDOWN(G50*F50,0)</f>
        <v>17</v>
      </c>
      <c r="J50" s="27">
        <f t="shared" ref="J50" si="33">F50-I50</f>
        <v>22</v>
      </c>
      <c r="K50" s="29"/>
    </row>
    <row r="51" spans="1:227" s="60" customFormat="1" ht="10.199999999999999" x14ac:dyDescent="0.2">
      <c r="A51" s="42" t="s">
        <v>46</v>
      </c>
      <c r="B51" s="21" t="s">
        <v>58</v>
      </c>
      <c r="C51" s="22"/>
      <c r="D51" s="23">
        <v>44675</v>
      </c>
      <c r="E51" s="24">
        <f t="shared" si="0"/>
        <v>44697</v>
      </c>
      <c r="F51" s="25">
        <v>23</v>
      </c>
      <c r="G51" s="26">
        <v>0.64</v>
      </c>
      <c r="H51" s="27">
        <f t="shared" ref="H51:H52" si="34">NETWORKDAYS(D51,E51)</f>
        <v>16</v>
      </c>
      <c r="I51" s="28">
        <f t="shared" ref="I51:I52" si="35">ROUNDDOWN(G51*F51,0)</f>
        <v>14</v>
      </c>
      <c r="J51" s="27">
        <f t="shared" ref="J51:J52" si="36">F51-I51</f>
        <v>9</v>
      </c>
      <c r="K51" s="29"/>
    </row>
    <row r="52" spans="1:227" s="60" customFormat="1" ht="10.199999999999999" x14ac:dyDescent="0.2">
      <c r="A52" s="42" t="s">
        <v>50</v>
      </c>
      <c r="B52" s="21" t="s">
        <v>59</v>
      </c>
      <c r="C52" s="22"/>
      <c r="D52" s="23">
        <v>44698</v>
      </c>
      <c r="E52" s="24">
        <f t="shared" si="0"/>
        <v>44713</v>
      </c>
      <c r="F52" s="25">
        <v>16</v>
      </c>
      <c r="G52" s="26">
        <v>0.27</v>
      </c>
      <c r="H52" s="27">
        <f t="shared" si="34"/>
        <v>12</v>
      </c>
      <c r="I52" s="28">
        <f t="shared" si="35"/>
        <v>4</v>
      </c>
      <c r="J52" s="27">
        <f t="shared" si="36"/>
        <v>12</v>
      </c>
      <c r="K52" s="29"/>
    </row>
    <row r="53" spans="1:227" s="20" customFormat="1" ht="10.199999999999999" x14ac:dyDescent="0.2">
      <c r="A53" s="43"/>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row>
    <row r="54" spans="1:227" s="20" customFormat="1" ht="10.199999999999999" x14ac:dyDescent="0.2">
      <c r="A54" s="43"/>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row>
    <row r="55" spans="1:227" s="20" customFormat="1" ht="10.199999999999999" x14ac:dyDescent="0.2">
      <c r="A55" s="43"/>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row>
    <row r="56" spans="1:227" s="20" customFormat="1" ht="10.199999999999999" x14ac:dyDescent="0.2">
      <c r="A56" s="43"/>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row>
    <row r="57" spans="1:227" s="20" customFormat="1" ht="10.199999999999999" x14ac:dyDescent="0.2">
      <c r="A57" s="4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row>
    <row r="58" spans="1:227" s="20" customFormat="1" ht="10.199999999999999" x14ac:dyDescent="0.2">
      <c r="A58" s="43"/>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row>
  </sheetData>
  <mergeCells count="54">
    <mergeCell ref="HX11:IB11"/>
    <mergeCell ref="IC11:IG11"/>
    <mergeCell ref="IH11:IL11"/>
    <mergeCell ref="IM11:IQ11"/>
    <mergeCell ref="A3:J3"/>
    <mergeCell ref="A4:J4"/>
    <mergeCell ref="C6:E6"/>
    <mergeCell ref="C8:E8"/>
    <mergeCell ref="C10:D10"/>
    <mergeCell ref="GY11:HC11"/>
    <mergeCell ref="HD11:HH11"/>
    <mergeCell ref="HI11:HM11"/>
    <mergeCell ref="HN11:HR11"/>
    <mergeCell ref="HS11:HW11"/>
    <mergeCell ref="FZ11:GD11"/>
    <mergeCell ref="GE11:GI11"/>
    <mergeCell ref="GJ11:GN11"/>
    <mergeCell ref="GO11:GS11"/>
    <mergeCell ref="GT11:GX11"/>
    <mergeCell ref="FA11:FE11"/>
    <mergeCell ref="FF11:FJ11"/>
    <mergeCell ref="FK11:FO11"/>
    <mergeCell ref="FP11:FT11"/>
    <mergeCell ref="FU11:FY11"/>
    <mergeCell ref="EB11:EF11"/>
    <mergeCell ref="EG11:EK11"/>
    <mergeCell ref="EL11:EP11"/>
    <mergeCell ref="EQ11:EU11"/>
    <mergeCell ref="EV11:EZ11"/>
    <mergeCell ref="DC11:DG11"/>
    <mergeCell ref="DH11:DL11"/>
    <mergeCell ref="DM11:DQ11"/>
    <mergeCell ref="DR11:DV11"/>
    <mergeCell ref="DW11:EA11"/>
    <mergeCell ref="CD11:CH11"/>
    <mergeCell ref="CI11:CM11"/>
    <mergeCell ref="CN11:CR11"/>
    <mergeCell ref="CS11:CW11"/>
    <mergeCell ref="CX11:DB11"/>
    <mergeCell ref="BE11:BI11"/>
    <mergeCell ref="BJ11:BN11"/>
    <mergeCell ref="BO11:BS11"/>
    <mergeCell ref="BT11:BX11"/>
    <mergeCell ref="BY11:CC11"/>
    <mergeCell ref="AF11:AJ11"/>
    <mergeCell ref="AK11:AO11"/>
    <mergeCell ref="AP11:AT11"/>
    <mergeCell ref="AU11:AY11"/>
    <mergeCell ref="AZ11:BD11"/>
    <mergeCell ref="J1:K1"/>
    <mergeCell ref="L11:P11"/>
    <mergeCell ref="Q11:U11"/>
    <mergeCell ref="V11:Z11"/>
    <mergeCell ref="AA11:AE11"/>
  </mergeCells>
  <conditionalFormatting sqref="L14:IQ26 L28:IQ37 U38:IQ38 L40:IQ52">
    <cfRule type="expression" dxfId="5" priority="2">
      <formula>L$10=$C$8</formula>
    </cfRule>
    <cfRule type="expression" dxfId="4" priority="3">
      <formula>AND(L$10&gt;=$D14,L$10&lt;$D14+$I14)</formula>
    </cfRule>
    <cfRule type="expression" dxfId="3" priority="4">
      <formula>AND(L$10&gt;=$D14,L$10&lt;=$D14+$F14-1)</formula>
    </cfRule>
  </conditionalFormatting>
  <conditionalFormatting sqref="L13:IQ13 L27:IQ27 L39:IQ39">
    <cfRule type="expression" dxfId="2" priority="5">
      <formula>L$10=$C$8</formula>
    </cfRule>
    <cfRule type="expression" dxfId="1" priority="6">
      <formula>AND(L$10&gt;=$D13,L$10&lt;$D13+$I13)</formula>
    </cfRule>
    <cfRule type="expression" dxfId="0" priority="7">
      <formula>AND(L$10&gt;=$D13,L$10&lt;=$D13+$F13-1)</formula>
    </cfRule>
  </conditionalFormatting>
  <pageMargins left="0.5" right="0.5" top="0.5" bottom="1" header="0.51180555555555496" footer="0.51180555555555496"/>
  <pageSetup firstPageNumber="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34</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&lt;Project Designation&gt; - WBS</vt:lpstr>
      <vt:lpstr>'&lt;Project Designation&gt; - WBS'!Print_Area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Gantt Chart Template</dc:title>
  <dc:subject/>
  <dc:creator>www.vertex42.com</dc:creator>
  <dc:description>(c) 2008 Vertex42 LLC. All Rights Reserved.</dc:description>
  <cp:lastModifiedBy>0x0000EDF</cp:lastModifiedBy>
  <cp:revision>6</cp:revision>
  <cp:lastPrinted>2007-06-22T03:15:11Z</cp:lastPrinted>
  <dcterms:created xsi:type="dcterms:W3CDTF">2006-11-11T15:27:14Z</dcterms:created>
  <dcterms:modified xsi:type="dcterms:W3CDTF">2021-07-26T14:42:20Z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Vertex42 LLC</vt:lpwstr>
  </property>
  <property fmtid="{D5CDD505-2E9C-101B-9397-08002B2CF9AE}" pid="4" name="Copyright">
    <vt:lpwstr>2006 Vertex42 LLC</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Version">
    <vt:lpwstr>1.5.0</vt:lpwstr>
  </property>
</Properties>
</file>